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IA-ME" sheetId="1" r:id="rId4"/>
    <sheet state="visible" name="Identificação" sheetId="2" r:id="rId5"/>
    <sheet state="visible" name="Quadro-Síntese" sheetId="3" r:id="rId6"/>
    <sheet state="visible" name="Exemplo" sheetId="4" r:id="rId7"/>
    <sheet state="hidden" name="Listas" sheetId="5" r:id="rId8"/>
    <sheet state="visible" name="Critérios" sheetId="6" r:id="rId9"/>
    <sheet state="visible" name="Conferência" sheetId="7" r:id="rId10"/>
  </sheets>
  <definedNames>
    <definedName hidden="1" localSheetId="5" name="_xlnm._FilterDatabase">'Critérios'!$A$4:$D$48</definedName>
  </definedNames>
  <calcPr/>
  <extLst>
    <ext uri="GoogleSheetsCustomDataVersion2">
      <go:sheetsCustomData xmlns:go="http://customooxmlschemas.google.com/" r:id="rId11" roundtripDataChecksum="CnAdkOtO3FC9U401PWKevBqM6O9V5T7jXCEmIFrP1VU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5">
      <text>
        <t xml:space="preserve">======
ID#AAACHgrs9DA
    (2026-09-23 16:59:45)
nome, profissão e registro, por área de atuação</t>
      </text>
    </comment>
    <comment authorId="0" ref="B13">
      <text>
        <t xml:space="preserve">======
ID#AAACHfvC5EA
    (2026-09-23 16:59:45)
nome, profissão e registro no CAU ou CREA</t>
      </text>
    </comment>
    <comment authorId="0" ref="B11">
      <text>
        <t xml:space="preserve">======
ID#AAACHgrs9C8
    (2026-09-23 16:59:45)
dd/mm/aaaa</t>
      </text>
    </comment>
    <comment authorId="0" ref="B10">
      <text>
        <t xml:space="preserve">======
ID#AAACHfvC5EM
    (2026-09-23 16:59:45)
informe o número — não protocole com este campo em branco</t>
      </text>
    </comment>
    <comment authorId="0" ref="B9">
      <text>
        <t xml:space="preserve">======
ID#AAACHfvC5EI
    (2026-09-23 16:59:45)
logradouro, número e bairro</t>
      </text>
    </comment>
    <comment authorId="0" ref="B5">
      <text>
        <t xml:space="preserve">======
ID#AAACHfvC5EE
    (2026-09-23 16:59:45)
nome pelo qual a vizinhança o reconhece</t>
      </text>
    </comment>
  </commentList>
  <extLst>
    <ext uri="GoogleSheetsCustomDataVersion2">
      <go:sheetsCustomData xmlns:go="http://customooxmlschemas.google.com/" r:id="rId1" roundtripDataSignature="AMtx7mgUJt8QecbIuTRadd7UeLgDcOWVyQ=="/>
    </ext>
  </extLst>
</comments>
</file>

<file path=xl/sharedStrings.xml><?xml version="1.0" encoding="utf-8"?>
<sst xmlns="http://schemas.openxmlformats.org/spreadsheetml/2006/main" count="455" uniqueCount="318">
  <si>
    <t>MODELO DE QUADRO-SÍNTESE DE MEDIDAS</t>
  </si>
  <si>
    <t>Anexo obrigatório do Estudo de Impacto de Vizinhança</t>
  </si>
  <si>
    <t>IDENTIFICAÇÃO DO PROCESSO E RESPONSABILIDADE TÉCNICA</t>
  </si>
  <si>
    <t>QUADRO-SÍNTESE DE MEDIDAS — art. 9º da IN EIV/RIV IPLAM nº 004/2026</t>
  </si>
  <si>
    <t>IPLAM · Maceió/AL · IN EIV/RIV IPLAM nº 004/2026, art. 9º · Anexo I (TR), itens 6.1, 6.3 e 6.5</t>
  </si>
  <si>
    <t>O Quadro-Síntese é peça do estudo e, uma vez acolhido pela CTP-EIV, suas medidas tornam-se cláusulas do Art. 26 do Termo de Compromisso de Atenuação e Compensação (TCAC). Preencha primeiro a aba “Identificação”: sem ela a planilha não é atribuível a ninguém e não tem responsabilidade técnica vinculada.</t>
  </si>
  <si>
    <t>EXEMPLO DE UMA LINHA PREENCHIDA — critério V.1 (tráfego)</t>
  </si>
  <si>
    <t>Preencha antes de qualquer outra aba. Sem estes dados a planilha não é atribuível a ninguém e não tem responsabilidade técnica vinculada (art. 3º, III, da IN).</t>
  </si>
  <si>
    <t>QUEM PREENCHE</t>
  </si>
  <si>
    <t>As linhas 5 a 48 correspondem aos 44 critérios do Anexo II e não podem ser excluídas (item 3.2). Campos âmbar: preencher. Campos verdes: calculados e bloqueados. Para uma segunda medida no mesmo critério, use as linhas livres ao final e escolha o critério na coluna A. A ordem das colunas segue o preenchimento; confira o inciso pelo número no cabeçalho.</t>
  </si>
  <si>
    <t>O proponente e a sua equipe técnica responsável pelo EIV, com ART ou RRT (art. 3º, III, da IN).</t>
  </si>
  <si>
    <t>Esta aba não faz parte do quadro e não entra em nenhuma conta — não precisa ser apagada. Serve para mostrar o grau de detalhe que a Comissão espera em cada campo. Os campos de menu aparecem com o valor exato da lista.</t>
  </si>
  <si>
    <t>PROCESSO</t>
  </si>
  <si>
    <t>COMO PREENCHER</t>
  </si>
  <si>
    <t>Nº do critério</t>
  </si>
  <si>
    <t>REFERÊNCIA (IN / TR)</t>
  </si>
  <si>
    <t>Critério — descrição
(calculado)</t>
  </si>
  <si>
    <t>Empreendimento</t>
  </si>
  <si>
    <t>ITENS DO QUADRO-SÍNTESE</t>
  </si>
  <si>
    <t>Etapa de ocorrência do impacto</t>
  </si>
  <si>
    <t>Meio afetado</t>
  </si>
  <si>
    <t>Tipo de impacto</t>
  </si>
  <si>
    <t>EXEMPLO DE PREENCHIMENTO</t>
  </si>
  <si>
    <t>Impacto ao qual a medida se vincula</t>
  </si>
  <si>
    <t>Medida de adequação proposta</t>
  </si>
  <si>
    <t>Tipo de medida</t>
  </si>
  <si>
    <t>Proponente — razão social</t>
  </si>
  <si>
    <t>Classificação legal
(calculado)</t>
  </si>
  <si>
    <t>Localização georreferenciada da medida (latitude e longitude em GD)</t>
  </si>
  <si>
    <t>CNPJ ou CPF do proponente</t>
  </si>
  <si>
    <t>Responsável pela execução</t>
  </si>
  <si>
    <r>
      <rPr>
        <rFont val="Arial"/>
        <b/>
        <color rgb="FF152227"/>
        <sz val="10.0"/>
      </rPr>
      <t>1.</t>
    </r>
    <r>
      <rPr>
        <rFont val="Arial"/>
        <color rgb="FF152227"/>
        <sz val="10.0"/>
      </rPr>
      <t xml:space="preserve"> A aba “Quadro-Síntese” traz uma linha para cada um dos 44 critérios do Anexo II, na ordem do rol. Essas linhas não podem ser excluídas (Anexo II, item 3.2): a ausência de um critério caracteriza inobservância da estrutura do Termo de Referência (item 3.3), para os efeitos do art. 19, II.</t>
    </r>
  </si>
  <si>
    <t>Prazo de execução</t>
  </si>
  <si>
    <t>Representante legal</t>
  </si>
  <si>
    <t>Marco verificável vinculado</t>
  </si>
  <si>
    <t>Custo estimado (R$)</t>
  </si>
  <si>
    <t>Endereço do empreendimento</t>
  </si>
  <si>
    <t>Nº do processo administrativo</t>
  </si>
  <si>
    <t>TR - Anexo II - ROL DE CRITÉRIOS DE AVALIAÇÃO DE IMPACTO</t>
  </si>
  <si>
    <t>Memória de cálculo do custo</t>
  </si>
  <si>
    <t>Indicador de verificação e forma de monitoramento</t>
  </si>
  <si>
    <t>Data desta versão do quadro</t>
  </si>
  <si>
    <t>Resultados previstos</t>
  </si>
  <si>
    <r>
      <rPr>
        <rFont val="Arial"/>
        <b/>
        <color rgb="FF152227"/>
        <sz val="10.0"/>
      </rPr>
      <t>2.</t>
    </r>
    <r>
      <rPr>
        <rFont val="Arial"/>
        <color rgb="FF152227"/>
        <sz val="10.0"/>
      </rPr>
      <t xml:space="preserve"> Quando um critério exigir mais de uma medida, use as linhas livres ao final e escolha o critério no menu da coluna A. Linha livre com medida escrita e sem critério escolhido é medida sem nexo: o alerta da última coluna acusa.</t>
    </r>
  </si>
  <si>
    <t>Declaração de esgotamento da atenuação</t>
  </si>
  <si>
    <t>RESPONSABILIDADE TÉCNICA</t>
  </si>
  <si>
    <t>Justificativa da declaração</t>
  </si>
  <si>
    <t>V.1</t>
  </si>
  <si>
    <t>Grau da medida</t>
  </si>
  <si>
    <r>
      <rPr>
        <rFont val="Arial"/>
        <b/>
        <color rgb="FF152227"/>
        <sz val="10.0"/>
      </rPr>
      <t>3.</t>
    </r>
    <r>
      <rPr>
        <rFont val="Arial"/>
        <color rgb="FF152227"/>
        <sz val="10.0"/>
      </rPr>
      <t xml:space="preserve"> Quando o impacto for inexistente, registre “Inexistente” na etapa de ocorrência e no tipo de impacto e deixe as colunas da medida em branco — a linha permanece.</t>
    </r>
  </si>
  <si>
    <t>Grau (%)
(calculado)</t>
  </si>
  <si>
    <t>IN - 9, Parágrafo Único, I</t>
  </si>
  <si>
    <t>Responsável técnico pelo EIV</t>
  </si>
  <si>
    <t>Alerta de coerência
(calculado)</t>
  </si>
  <si>
    <r>
      <rPr>
        <rFont val="Arial"/>
        <b/>
        <color rgb="FF152227"/>
        <sz val="10.0"/>
      </rPr>
      <t>4.</t>
    </r>
    <r>
      <rPr>
        <rFont val="Arial"/>
        <color rgb="FF152227"/>
        <sz val="10.0"/>
      </rPr>
      <t xml:space="preserve"> Os campos com fundo âmbar são de preenchimento. Os campos com fundo verde são calculados: estão bloqueados.</t>
    </r>
  </si>
  <si>
    <t>Nº da ART ou RRT</t>
  </si>
  <si>
    <t>Operação</t>
  </si>
  <si>
    <t>IN - 9, Parágrafo Único, II</t>
  </si>
  <si>
    <t>Antrópico</t>
  </si>
  <si>
    <t>Demais profissionais da equipe</t>
  </si>
  <si>
    <t>I.1</t>
  </si>
  <si>
    <r>
      <rPr>
        <rFont val="Arial"/>
        <b/>
        <color rgb="FF152227"/>
        <sz val="10.0"/>
      </rPr>
      <t>5.</t>
    </r>
    <r>
      <rPr>
        <rFont val="Arial"/>
        <color rgb="FF152227"/>
        <sz val="10.0"/>
      </rPr>
      <t xml:space="preserve"> A aba “Exemplo” traz uma linha inteiramente preenchida, para mostrar o grau de detalhe esperado. Ela fica fora do quadro, não entra em nenhuma conta e não precisa ser apagada.</t>
    </r>
  </si>
  <si>
    <t>IN - 9, Parágrafo Único, XIII</t>
  </si>
  <si>
    <t>DECLARAÇÃO</t>
  </si>
  <si>
    <t>O QUE CADA COLUNA ATENDE</t>
  </si>
  <si>
    <t>As colunas C a T cobrem os catorze incisos do parágrafo único do art. 9º da IN, com a referência do inciso no próprio cabeçalho. A ordem das colunas não é a da norma: o tipo de impacto (inciso XIII) foi adiantado para junto da etapa e do meio afetado, porque os três qualificam o mesmo impacto e são preenchidos juntos. Confira sempre pelo número do inciso no cabeçalho, não pela posição. As colunas H e M acrescentam o tipo de medida do item 6.1 do TR e o marco verificável do item 6.5, que a Comissão usa para aferir a exequibilidade.</t>
  </si>
  <si>
    <t>Negativo</t>
  </si>
  <si>
    <t>Classificação legal (coluna I, inciso V): é calculada a partir do tipo de medida. Compensatória permanece compensatória; potencializadora não recebe classificação legal; compatibilizadora e atenuante classificam-se como atenuantes, na forma da equiparação do art. 3º, § 2º — facultativas na proposição, obrigatórias depois de acolhidas.</t>
  </si>
  <si>
    <t>Redução do nível de serviço de B para D na interseção da via coletora de acesso, nos picos da manhã e da tarde, conforme contagem classificada de 12/2025.</t>
  </si>
  <si>
    <t>IN - 9, Parágrafo Único, IV</t>
  </si>
  <si>
    <t>Requalificação geométrica do acesso, com baia de embarque e desembarque fora da faixa de rolamento e realinhamento do meio-fio em 40 m.</t>
  </si>
  <si>
    <t>O QUE A COMISSÃO VERIFICA EM CADA MEDIDA</t>
  </si>
  <si>
    <t>TR - item 6.1</t>
  </si>
  <si>
    <t>Atenuante</t>
  </si>
  <si>
    <t>IN - 9, Parágrafo Único, VI</t>
  </si>
  <si>
    <t>Nexo de causalidade com o impacto a que se vincula · suficiência em relação ao impacto · proporcionalidade · exequibilidade do prazo e do marco · verificabilidade do indicador. A manifestação é individualizada e motivada (art. 24, § 6º): acolhimento integral, acolhimento com ajustes ou rejeição. Medida rejeitada não integra o TCAC.</t>
  </si>
  <si>
    <t>Localização georreferenciada da medida</t>
  </si>
  <si>
    <t>Av. Exemplo, entre os nós 9.245.120 N / 198.430 E e 9.245.080 N / 198.465 E (SIRGAS 2000, UTM 25 S)</t>
  </si>
  <si>
    <t>IN - 9, Parágrafo Único, VII</t>
  </si>
  <si>
    <t>Proponente</t>
  </si>
  <si>
    <t>COMPENSAÇÃO E ESGOTAMENTO DA ATENUAÇÃO</t>
  </si>
  <si>
    <t>IN - 9, Parágrafo Único, VIII</t>
  </si>
  <si>
    <t>Médio prazo (3 a 12 meses)</t>
  </si>
  <si>
    <t>A compensação incide sobre o impacto residual, depois da atenuação. Enquanto não houver, para o mesmo impacto, declaração de esgotamento da atenuação ou de não atenuabilidade técnica (inciso XII), a cobertura por compensação fica limitada a 30% (TR, item 6.3, XIV). Com a declaração justificada, alcança o residual integral.</t>
  </si>
  <si>
    <t>TR - item 6.5</t>
  </si>
  <si>
    <t>Declaro, sob as penas da lei, que as medidas deste Quadro-Síntese são técnica e economicamente exequíveis, que os custos estimados têm a memória de cálculo indicada em cada linha, e que as informações prestadas são verdadeiras.</t>
  </si>
  <si>
    <t>Executada e aceita pelo DMTT antes da emissão do habite-se</t>
  </si>
  <si>
    <t>IN - 9, Parágrafo Único, IX</t>
  </si>
  <si>
    <t>GRAUS DE ATENUAÇÃO — art. 9º, parágrafo único, XIV</t>
  </si>
  <si>
    <t>Baixa 25% · Moderada 50% · Alta 75% · Integral 100%. O grau declarado é a redução que a medida promete sobre o impacto ao qual se vincula, e é ele que a Comissão confronta com a memória de cálculo e com o indicador de verificação.</t>
  </si>
  <si>
    <t>Local e data</t>
  </si>
  <si>
    <t>40 m de meio-fio a R$ 380/m; 180 m² de pavimento a R$ 620/m²; sinalização horizontal e vertical conforme planilha SINAPI 07/2026 anexa.</t>
  </si>
  <si>
    <t>ALERTAS DE COERÊNCIA</t>
  </si>
  <si>
    <t>IN - 9, Parágrafo Único, X</t>
  </si>
  <si>
    <t>Assinatura do responsável técnico</t>
  </si>
  <si>
    <t>Nova contagem classificada nos mesmos pontos e horários, 90 dias após o habite-se, com relatório ao DMTT; nível de serviço igual ou melhor que C.</t>
  </si>
  <si>
    <t>A última coluna do quadro aponta, automaticamente, a incoerência formal mais comum — medida sem impacto vinculado, medida sem critério, compensatória sem declaração de esgotamento, grau ausente ou sem memória de cálculo, indicador ausente, etapa e tipo de impacto contraditórios. A aba “Conferência” soma esses achados e acusa também o que está em branco. O alerta não substitui a análise da Comissão; serve para o proponente conferir antes de protocolar.</t>
  </si>
  <si>
    <t>Assinatura do representante legal do proponente</t>
  </si>
  <si>
    <t>IN - 9, Parágrafo Único, XI</t>
  </si>
  <si>
    <t xml:space="preserve">Resultados previstos </t>
  </si>
  <si>
    <t>Manutenção do nível de serviço C na interseção após a ocupação integral.</t>
  </si>
  <si>
    <t>IN - 9, Parágrafo Único, XII</t>
  </si>
  <si>
    <t xml:space="preserve">Declaração de esgotamento da atenuação </t>
  </si>
  <si>
    <t>Sim — a atenuação foi esgotada</t>
  </si>
  <si>
    <t>ABAS DESTE ARQUIVO</t>
  </si>
  <si>
    <t>A geometria do acesso já foi levada ao limite da faixa de domínio; não há solução adicional de atenuação viável no trecho, conforme estudo geométrico anexo.</t>
  </si>
  <si>
    <t>LEIA-ME · Identificação · Quadro-Síntese (preenchimento) · Exemplo · Conferência (o que falta) · Critérios (o rol do Anexo II, para consulta) · Listas (opções dos menus).</t>
  </si>
  <si>
    <t>IN - 9, Parágrafo Único, XIV</t>
  </si>
  <si>
    <t>Moderada</t>
  </si>
  <si>
    <t>OBSERVAÇÕES</t>
  </si>
  <si>
    <t>IN - 9, Parágrafo Único, V</t>
  </si>
  <si>
    <t xml:space="preserve">Este modelo não substitui a leitura da Instrução Normativa e do seu Anexo I. Em caso de divergência entre o modelo e a norma, prevalece a norma.
ESTA PLANILHA É A PEÇA QUE SE PROTOCOLA. O Quadro-Síntese em Word é apoio de redação: não calcula, não confere e não é importado pelo sistema da Comissão. Havendo divergência entre os dois arquivos, prevalece esta planilha.
</t>
  </si>
  <si>
    <t>Classificação legal (calculada)</t>
  </si>
  <si>
    <t>Atenuante (calculada a partir do tipo “Atenuante”)</t>
  </si>
  <si>
    <t>Grau em % (calculado)</t>
  </si>
  <si>
    <t>50% (Moderada)</t>
  </si>
  <si>
    <t>I.2</t>
  </si>
  <si>
    <t>I.3</t>
  </si>
  <si>
    <t>II.1</t>
  </si>
  <si>
    <t>Etapa</t>
  </si>
  <si>
    <t>Meio</t>
  </si>
  <si>
    <t>TipoImpacto</t>
  </si>
  <si>
    <t>TipoMedida</t>
  </si>
  <si>
    <t>Responsavel</t>
  </si>
  <si>
    <t>Prazo</t>
  </si>
  <si>
    <t>Esgotamento</t>
  </si>
  <si>
    <t>Grau</t>
  </si>
  <si>
    <t>Criterio</t>
  </si>
  <si>
    <t>Implantação</t>
  </si>
  <si>
    <t>Físico</t>
  </si>
  <si>
    <t>Positivo</t>
  </si>
  <si>
    <t>Compatibilizadora</t>
  </si>
  <si>
    <t>Imediato (até 30 dias)</t>
  </si>
  <si>
    <t>Baixa</t>
  </si>
  <si>
    <t>Biótico</t>
  </si>
  <si>
    <t>Poder Público</t>
  </si>
  <si>
    <t>Curto prazo (até 90 dias)</t>
  </si>
  <si>
    <t>Sim — impacto tecnicamente não atenuável</t>
  </si>
  <si>
    <t>Implantação e operação</t>
  </si>
  <si>
    <t>Inexistente</t>
  </si>
  <si>
    <t>Compensatória</t>
  </si>
  <si>
    <t>Proponente e Poder Público</t>
  </si>
  <si>
    <t>Não</t>
  </si>
  <si>
    <t>Alta</t>
  </si>
  <si>
    <t>Não se aplica</t>
  </si>
  <si>
    <t>Potencializadora</t>
  </si>
  <si>
    <t>Longo prazo (1 a 2 anos)</t>
  </si>
  <si>
    <t>Integral</t>
  </si>
  <si>
    <t>Contínuo ou permanente</t>
  </si>
  <si>
    <t>II.2</t>
  </si>
  <si>
    <t>II.3</t>
  </si>
  <si>
    <t>II.4</t>
  </si>
  <si>
    <t>II.5</t>
  </si>
  <si>
    <t>II.6</t>
  </si>
  <si>
    <t>II.7</t>
  </si>
  <si>
    <t>II.8</t>
  </si>
  <si>
    <t>II.9</t>
  </si>
  <si>
    <t>II.10</t>
  </si>
  <si>
    <t>II.11</t>
  </si>
  <si>
    <t>III.1</t>
  </si>
  <si>
    <t>III.2</t>
  </si>
  <si>
    <t>III.3</t>
  </si>
  <si>
    <t>III.4</t>
  </si>
  <si>
    <t>IV.1</t>
  </si>
  <si>
    <t>IV.2</t>
  </si>
  <si>
    <t>V.2</t>
  </si>
  <si>
    <t>V.3</t>
  </si>
  <si>
    <t>V.4</t>
  </si>
  <si>
    <t>V.5</t>
  </si>
  <si>
    <t>V.6</t>
  </si>
  <si>
    <t>V.7</t>
  </si>
  <si>
    <t>V.8</t>
  </si>
  <si>
    <t>V.9</t>
  </si>
  <si>
    <t>V.10</t>
  </si>
  <si>
    <t>V.11</t>
  </si>
  <si>
    <t>VI.1</t>
  </si>
  <si>
    <t>VI.2</t>
  </si>
  <si>
    <t>VI.3</t>
  </si>
  <si>
    <t>VI.4</t>
  </si>
  <si>
    <t>VI.5</t>
  </si>
  <si>
    <t>VI.6</t>
  </si>
  <si>
    <t>VII.1</t>
  </si>
  <si>
    <t>VII.2</t>
  </si>
  <si>
    <t>VII.3</t>
  </si>
  <si>
    <t>VII.4</t>
  </si>
  <si>
    <t>VII.5</t>
  </si>
  <si>
    <t>VII.6</t>
  </si>
  <si>
    <t>VII.7</t>
  </si>
  <si>
    <t>CRITÉRIO DE AVALIAÇÃO DE IMPACTO — Anexo II</t>
  </si>
  <si>
    <t>Esta aba não faz parte do quadro e não entra em nenhuma conta — não precisa ser apagada. Serve para mostrar os critérios de avaliação do impacto conforme o disposto no Anexo II do Termo de Referência</t>
  </si>
  <si>
    <t>Nº</t>
  </si>
  <si>
    <t>CRITÉRIO DE AVALIAÇÃO DE IMPACTO (Anexo II)</t>
  </si>
  <si>
    <t>EIXO</t>
  </si>
  <si>
    <t>Acréscimo de população fixa e flutuante na Área de Influência Direta</t>
  </si>
  <si>
    <t>TR 3.5; 5.2</t>
  </si>
  <si>
    <t>I - Adensamento Populacional</t>
  </si>
  <si>
    <t>Alteração do perfil demográfico local — moradores, usuários, trabalhadores ou frequentadores</t>
  </si>
  <si>
    <t>TR 4.8; 5.2</t>
  </si>
  <si>
    <t>Capacidade de suporte da infraestrutura urbana existente frente ao adensamento gerado</t>
  </si>
  <si>
    <t>TR 5.2</t>
  </si>
  <si>
    <t>Demanda sobre o sistema de abastecimento de água</t>
  </si>
  <si>
    <t>TR 4.6 “a” I; 5.3</t>
  </si>
  <si>
    <t>II - Equipamentos Urbanos e Comunitários</t>
  </si>
  <si>
    <t>Demanda sobre o sistema de energia elétrica</t>
  </si>
  <si>
    <t>Demanda sobre o sistema de esgotamento sanitário</t>
  </si>
  <si>
    <t>Demanda sobre o sistema de drenagem urbana</t>
  </si>
  <si>
    <t>TR 4.4 II; 4.6 “a” I</t>
  </si>
  <si>
    <t>Demanda sobre a coleta e a destinação de resíduos sólidos</t>
  </si>
  <si>
    <t>Demanda sobre os equipamentos e serviços de saúde</t>
  </si>
  <si>
    <t>TR 4.6 “b” I; 5.3</t>
  </si>
  <si>
    <t>Demanda sobre os equipamentos e serviços de educação</t>
  </si>
  <si>
    <t>Demanda sobre os equipamentos e serviços de assistência social</t>
  </si>
  <si>
    <t>Demanda sobre os equipamentos e serviços de segurança pública</t>
  </si>
  <si>
    <t>Demanda sobre os equipamentos e serviços de cultura</t>
  </si>
  <si>
    <t>Demanda sobre as áreas verdes e de lazer</t>
  </si>
  <si>
    <t>Compatibilidade com os usos existentes e previstos no entorno e conflitos de uso</t>
  </si>
  <si>
    <t>TR 4.5; 5.4</t>
  </si>
  <si>
    <t>III - Uso e Ocupação do Solo</t>
  </si>
  <si>
    <t>Aumento da impermeabilização do solo</t>
  </si>
  <si>
    <t>TR 4.4 II; 5.4</t>
  </si>
  <si>
    <t>Efeitos sobre a morfologia urbana, os padrões construtivos, o gabarito, a taxa de ocupação e o coeficiente de aproveitamento</t>
  </si>
  <si>
    <t>TR 5.4</t>
  </si>
  <si>
    <t>Efeitos sobre a dinâmica de usos e atividades econômicas do entorno</t>
  </si>
  <si>
    <t>Efeitos sobre a dinâmica imobiliária local e sobre os valores dos imóveis nas áreas de influência</t>
  </si>
  <si>
    <t>TR 5.5</t>
  </si>
  <si>
    <t>IV - Valorização Imobiliária</t>
  </si>
  <si>
    <t>CONFERÊNCIA ANTES DO PROTOCOLO</t>
  </si>
  <si>
    <t>Pressão sobre o mercado habitacional, risco de segregação socioespacial e de deslocamento involuntário de moradores e de atividades econômicas</t>
  </si>
  <si>
    <t>Capacidade do sistema viário e variação do nível de serviço nas vias de acesso e interseções críticas</t>
  </si>
  <si>
    <t>TR 4.7 I e III; 5.6 I e II</t>
  </si>
  <si>
    <t>V - Mobilidade Urbana, Geração de Tráfego e Demanda por Transporte Público</t>
  </si>
  <si>
    <t>Tudo nesta aba é calculado a partir do Quadro-Síntese. A ausência de um critério do Anexo II, ou de medida para impacto negativo, é matéria do art. 19, II, e do art. 34 da IN.</t>
  </si>
  <si>
    <t>Sinalização viária</t>
  </si>
  <si>
    <t>TR 4.7 I; 5.6 II</t>
  </si>
  <si>
    <t>Segurança viária</t>
  </si>
  <si>
    <t>TR 5.6 V</t>
  </si>
  <si>
    <t>Vagas de estacionamento público e operações de embarque, desembarque, carga e descarga</t>
  </si>
  <si>
    <t>TR 5.6 IV</t>
  </si>
  <si>
    <t>Oferta, frequência e qualidade do transporte público</t>
  </si>
  <si>
    <t>TR 4.7 II; 5.6 III</t>
  </si>
  <si>
    <t>Infraestrutura de transporte público — abrigos de passageiros e faixas exclusivas de transporte coletivo</t>
  </si>
  <si>
    <t>Condições, dimensão e continuidade dos passeios públicos</t>
  </si>
  <si>
    <t>TR 4.7 IV; 5.6 V</t>
  </si>
  <si>
    <t>INDICADOR</t>
  </si>
  <si>
    <t>Condições de acessibilidade universal no entorno imediato</t>
  </si>
  <si>
    <t>VALOR</t>
  </si>
  <si>
    <t>SITUAÇÃO</t>
  </si>
  <si>
    <t>Circulação cicloviária — ciclovias e ciclofaixas existentes ou previstas</t>
  </si>
  <si>
    <t>O QUE SIGNIFICA</t>
  </si>
  <si>
    <t>Condição da pavimentação das vias de acesso</t>
  </si>
  <si>
    <t>TR 4.7 I; 5.6 VI</t>
  </si>
  <si>
    <t>Critérios do Anexo II no quadro</t>
  </si>
  <si>
    <t>Iluminação pública e mobiliário urbano do espaço público lindeiro</t>
  </si>
  <si>
    <t>Interferência na ventilação natural do entorno</t>
  </si>
  <si>
    <t>TR 4.4 III; 5.7</t>
  </si>
  <si>
    <t>VI - Conforto Ambiental (Térmico, Lumínico e Acústico)</t>
  </si>
  <si>
    <t>Sombreamento e interferência na iluminação natural de edificações e espaços públicos lindeiros</t>
  </si>
  <si>
    <t>TR 5.7 — estudo de sombreamento</t>
  </si>
  <si>
    <t>Contribuição para a formação de ilhas de calor</t>
  </si>
  <si>
    <t>TR 5.7</t>
  </si>
  <si>
    <t>Geração ou intensificação de ruídos urbanos</t>
  </si>
  <si>
    <t>devem ser 44 — a exclusão de linha é vedada (Anexo II, item 3.2)</t>
  </si>
  <si>
    <t>Vibração, periculosidade e demais agentes ambientais</t>
  </si>
  <si>
    <t>TR 3.4 VII; 5.7</t>
  </si>
  <si>
    <t>Critérios reconhecidos no rol</t>
  </si>
  <si>
    <t>Iluminação artificial em área de influência da orla e da restinga — risco à desova de tartarugas marinhas</t>
  </si>
  <si>
    <t>TR 5.7; Portaria IBAMA 11/1995</t>
  </si>
  <si>
    <t>a descrição é puxada do rol: se der menos de 44, algum nº foi alterado ou duplicado</t>
  </si>
  <si>
    <t>Inserção volumétrica e interferência na paisagem urbana, incluída a poluição visual</t>
  </si>
  <si>
    <t>Critérios sem tipo de impacto declarado</t>
  </si>
  <si>
    <t>TR 4.9 V; 5.8</t>
  </si>
  <si>
    <t>VII - Paisagem Urbana e Patrimônio Natural e Cultural</t>
  </si>
  <si>
    <t>Fruição visual e integração do empreendimento com o espaço público</t>
  </si>
  <si>
    <t>Fruição pública e permeabilidade do pavimento térreo</t>
  </si>
  <si>
    <t>TR 5.8</t>
  </si>
  <si>
    <t>Arborização urbana e vegetação existente nas áreas de influência, incluída eventual supressão</t>
  </si>
  <si>
    <t>TR 4.9 I e II</t>
  </si>
  <si>
    <t>Bens tombados, em processo de tombamento, inventariados ou de interesse de preservação, e respectivas ambiências</t>
  </si>
  <si>
    <t>TR 4.9 IV; 5.8</t>
  </si>
  <si>
    <t>Patrimônio natural costeiro — dunas, mangues, restinga e demais elementos da paisagem natural</t>
  </si>
  <si>
    <t>TR 4.9 III; 5.8</t>
  </si>
  <si>
    <t>o inciso XIII é obrigatório em toda linha, inclusive quando o impacto for inexistente</t>
  </si>
  <si>
    <t>Acesso público às praias</t>
  </si>
  <si>
    <t>Decreto Municipal 6.863/2008</t>
  </si>
  <si>
    <t>Critérios sem etapa de ocorrência</t>
  </si>
  <si>
    <t>inciso I — “Inexistente” também é resposta</t>
  </si>
  <si>
    <t>Linhas com medida proposta</t>
  </si>
  <si>
    <t>—</t>
  </si>
  <si>
    <t>inclui as linhas livres usadas para a segunda medida de um critério</t>
  </si>
  <si>
    <t>Medidas em linha sem critério escolhido</t>
  </si>
  <si>
    <t>medida sem vínculo com o Anexo II — é a falha de nexo que a Comissão apanha de plano</t>
  </si>
  <si>
    <t>Impactos negativos declarados</t>
  </si>
  <si>
    <t>conforme o tipo de impacto do inciso XIII</t>
  </si>
  <si>
    <t>Negativos sem medida vinculada</t>
  </si>
  <si>
    <t>impacto negativo sem medida é fundamento de indeferimento ou reformulação (art. 24, § 1º, III)</t>
  </si>
  <si>
    <t>Medidas compensatórias</t>
  </si>
  <si>
    <t>classificação legal do inciso V, calculada a partir do tipo de medida</t>
  </si>
  <si>
    <t>Compensatórias sem declaração de esgotamento</t>
  </si>
  <si>
    <t>conta o campo em branco e também a resposta “Não”: nos dois casos a compensação cobre no máximo 30% do residual (TR, item 6.3, XIV; declaração do inciso XII)</t>
  </si>
  <si>
    <t>Medidas sem grau declarado</t>
  </si>
  <si>
    <t>o inciso XIV é a redução que a medida promete — sem ele não há o que confrontar</t>
  </si>
  <si>
    <t>Medidas sem indicador de verificação</t>
  </si>
  <si>
    <t>sem indicador, a medida não é fiscalizável no TCAC (inciso X)</t>
  </si>
  <si>
    <t>Medidas sem marco verificável</t>
  </si>
  <si>
    <t>o prazo do inciso VIII deve vincular-se a um marco da obra (TR, item 6.5)</t>
  </si>
  <si>
    <t>Medidas sem localização georreferenciada</t>
  </si>
  <si>
    <t>inciso VI — coordenadas em SIRGAS 2000, UTM fuso 25 S, ou trecho delimitado</t>
  </si>
  <si>
    <t>Medidas sem custo estimado</t>
  </si>
  <si>
    <t>inciso IX — o custo é exigido de toda medida, inclusive das facultativas</t>
  </si>
  <si>
    <t>Custos declarados sem memória de cálculo</t>
  </si>
  <si>
    <t>inciso IX — conta tanto o custo digitado como texto quanto o digitado como número</t>
  </si>
  <si>
    <t>Valores digitados fora dos menus</t>
  </si>
  <si>
    <t>tipo de medida ou grau escritos à mão, fora da escala do art. 9º, p.ú., XIV</t>
  </si>
  <si>
    <t>Linhas com alerta de coerência</t>
  </si>
  <si>
    <t>veja a última coluna do quadro, linha a linha</t>
  </si>
  <si>
    <t>Custo total das medidas (R$)</t>
  </si>
  <si>
    <t>soma do inciso IX; não é o valor da compensação, que depende da análise da Comissão</t>
  </si>
  <si>
    <t>PRONTO PARA PROTOCOLAR?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</si>
</sst>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26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theme="0"/>
      <name val="Arial"/>
    </font>
    <font>
      <i/>
      <sz val="10.0"/>
      <color rgb="FF6B8189"/>
      <name val="Arial"/>
    </font>
    <font>
      <b/>
      <sz val="14.0"/>
      <color rgb="FFFFFFFF"/>
      <name val="Arial"/>
    </font>
    <font>
      <b/>
      <sz val="10.0"/>
      <color rgb="FF0E6A73"/>
      <name val="Arial"/>
    </font>
    <font/>
    <font>
      <b/>
      <sz val="11.0"/>
      <color theme="0"/>
      <name val="Arial"/>
    </font>
    <font>
      <sz val="10.0"/>
      <color rgb="FF152227"/>
      <name val="Arial"/>
    </font>
    <font>
      <sz val="10.0"/>
      <color theme="1"/>
      <name val="Calibri"/>
    </font>
    <font>
      <color theme="1"/>
      <name val="Calibri"/>
    </font>
    <font>
      <b/>
      <sz val="10.0"/>
      <color rgb="FFFFFFFF"/>
      <name val="Arial"/>
    </font>
    <font>
      <b/>
      <sz val="10.0"/>
      <color theme="0"/>
      <name val="Arial"/>
    </font>
    <font>
      <b/>
      <sz val="10.0"/>
      <color rgb="FF152227"/>
      <name val="Arial"/>
    </font>
    <font>
      <sz val="10.0"/>
      <color rgb="FF000000"/>
      <name val="Arial"/>
    </font>
    <font>
      <b/>
      <sz val="10.0"/>
      <color rgb="FF000000"/>
      <name val="Arial"/>
    </font>
    <font>
      <i/>
      <sz val="10.0"/>
      <color rgb="FF000000"/>
      <name val="Arial"/>
    </font>
    <font>
      <b/>
      <sz val="10.0"/>
      <color rgb="FF0A4C53"/>
      <name val="Arial"/>
    </font>
    <font>
      <sz val="11.0"/>
      <color theme="0"/>
      <name val="Calibri"/>
    </font>
    <font>
      <sz val="10.0"/>
      <color rgb="FF0A4C53"/>
      <name val="Arial"/>
    </font>
    <font>
      <sz val="9.0"/>
      <color rgb="FF152227"/>
      <name val="Arial"/>
    </font>
    <font>
      <sz val="9.0"/>
      <color rgb="FFA8463A"/>
      <name val="Arial"/>
    </font>
    <font>
      <sz val="9.0"/>
      <color rgb="FFFF0000"/>
      <name val="Arial"/>
    </font>
    <font>
      <sz val="9.0"/>
      <color rgb="FF6B8189"/>
      <name val="Arial"/>
    </font>
    <font>
      <b/>
      <sz val="10.0"/>
      <color rgb="FF134B2B"/>
      <name val="Arial"/>
    </font>
    <font>
      <b/>
      <sz val="11.0"/>
      <color rgb="FF0A4C53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E6A73"/>
        <bgColor rgb="FF0E6A73"/>
      </patternFill>
    </fill>
    <fill>
      <patternFill patternType="solid">
        <fgColor rgb="FFE2F0E7"/>
        <bgColor rgb="FFE2F0E7"/>
      </patternFill>
    </fill>
    <fill>
      <patternFill patternType="solid">
        <fgColor rgb="FF0A4C53"/>
        <bgColor rgb="FF0A4C53"/>
      </patternFill>
    </fill>
    <fill>
      <patternFill patternType="solid">
        <fgColor rgb="FFF5EAD2"/>
        <bgColor rgb="FFF5EAD2"/>
      </patternFill>
    </fill>
  </fills>
  <borders count="59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/>
      <top/>
      <bottom/>
    </border>
    <border>
      <right style="thin">
        <color rgb="FF000000"/>
      </right>
      <top style="thin">
        <color rgb="FF000000"/>
      </top>
      <bottom/>
    </border>
    <border>
      <top/>
      <bottom/>
    </border>
    <border>
      <top style="thin">
        <color rgb="FF000000"/>
      </top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/>
      <bottom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D5DFDD"/>
      </bottom>
    </border>
    <border>
      <left style="thin">
        <color rgb="FF000000"/>
      </left>
      <right style="thin">
        <color rgb="FFD5DFDD"/>
      </right>
      <top style="thin">
        <color rgb="FFD5DFDD"/>
      </top>
      <bottom style="thin">
        <color rgb="FFD5DFDD"/>
      </bottom>
    </border>
    <border>
      <left/>
      <right/>
      <top/>
      <bottom style="thin">
        <color rgb="FFD5DFDD"/>
      </bottom>
    </border>
    <border>
      <left style="thin">
        <color rgb="FFD5DFDD"/>
      </left>
      <right style="thin">
        <color rgb="FF000000"/>
      </right>
      <top style="thin">
        <color rgb="FFD5DFDD"/>
      </top>
      <bottom style="thin">
        <color rgb="FFD5DFDD"/>
      </bottom>
    </border>
    <border>
      <left/>
      <right style="thin">
        <color rgb="FF000000"/>
      </right>
      <top/>
      <bottom style="thin">
        <color rgb="FFD5DFDD"/>
      </bottom>
    </border>
    <border>
      <left style="thin">
        <color rgb="FF000000"/>
      </left>
      <top style="thin">
        <color rgb="FFD5DFDD"/>
      </top>
      <bottom style="thin">
        <color rgb="FFD5DFDD"/>
      </bottom>
    </border>
    <border>
      <left style="thin">
        <color rgb="FFE2F0E7"/>
      </left>
      <right style="thin">
        <color rgb="FFD5DFDD"/>
      </right>
      <top style="thin">
        <color rgb="FFD5DFDD"/>
      </top>
      <bottom style="thin">
        <color rgb="FFD5DFDD"/>
      </bottom>
    </border>
    <border>
      <left style="thin">
        <color rgb="FFD5DFDD"/>
      </left>
      <right style="thin">
        <color rgb="FFD5DFDD"/>
      </right>
      <top style="thin">
        <color rgb="FFD5DFDD"/>
      </top>
      <bottom style="thin">
        <color rgb="FFD5DFDD"/>
      </bottom>
    </border>
    <border>
      <left style="thin">
        <color rgb="FF000000"/>
      </left>
      <right style="thin">
        <color rgb="FFE2F0E7"/>
      </right>
      <top style="thin">
        <color rgb="FFD5DFDD"/>
      </top>
      <bottom style="thin">
        <color rgb="FFD5DFDD"/>
      </bottom>
    </border>
    <border>
      <left style="thin">
        <color rgb="FF000000"/>
      </left>
      <right/>
      <top/>
      <bottom/>
    </border>
    <border>
      <right style="thin">
        <color rgb="FFD5DFDD"/>
      </right>
      <top style="thin">
        <color rgb="FFD5DFDD"/>
      </top>
      <bottom style="thin">
        <color rgb="FFD5DFDD"/>
      </bottom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D5DFDD"/>
      </right>
      <top style="thin">
        <color rgb="FFD5DFDD"/>
      </top>
      <bottom style="thin">
        <color rgb="FF000000"/>
      </bottom>
    </border>
    <border>
      <left style="thin">
        <color rgb="FFD5DFDD"/>
      </left>
      <right style="thin">
        <color rgb="FF000000"/>
      </right>
      <top style="thin">
        <color rgb="FFD5DFDD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E2F0E7"/>
      </right>
      <top style="thin">
        <color rgb="FFD5DFDD"/>
      </top>
      <bottom style="thin">
        <color rgb="FF000000"/>
      </bottom>
    </border>
    <border>
      <right style="thin">
        <color rgb="FFD5DFDD"/>
      </right>
      <top style="thin">
        <color rgb="FFD5DFDD"/>
      </top>
      <bottom style="thin">
        <color rgb="FF000000"/>
      </bottom>
    </border>
    <border>
      <left style="thin">
        <color rgb="FFD5DFDD"/>
      </left>
      <right style="thin">
        <color rgb="FFD5DFDD"/>
      </right>
      <top style="thin">
        <color rgb="FFD5DFDD"/>
      </top>
      <bottom style="thin">
        <color rgb="FF0E6A73"/>
      </bottom>
    </border>
    <border>
      <bottom style="thin">
        <color rgb="FF0E6A73"/>
      </bottom>
    </border>
    <border>
      <left style="thin">
        <color rgb="FFD5DFDD"/>
      </left>
      <right style="thin">
        <color rgb="FFD5DFDD"/>
      </right>
      <top/>
      <bottom style="thin">
        <color rgb="FFD5DFDD"/>
      </bottom>
    </border>
    <border>
      <left style="thin">
        <color rgb="FF0E6A73"/>
      </left>
      <top style="thin">
        <color rgb="FF0E6A73"/>
      </top>
      <bottom/>
    </border>
    <border>
      <top style="thin">
        <color rgb="FF0E6A73"/>
      </top>
      <bottom/>
    </border>
    <border>
      <right style="thin">
        <color rgb="FF0E6A73"/>
      </right>
      <top style="thin">
        <color rgb="FF0E6A73"/>
      </top>
      <bottom/>
    </border>
    <border>
      <left style="thin">
        <color rgb="FF0E6A73"/>
      </left>
    </border>
    <border>
      <right style="thin">
        <color rgb="FF0E6A73"/>
      </right>
    </border>
    <border>
      <left style="thin">
        <color rgb="FF0E6A73"/>
      </left>
      <right/>
      <top/>
      <bottom style="thin">
        <color theme="0"/>
      </bottom>
    </border>
    <border>
      <left/>
      <right/>
      <top/>
      <bottom style="thin">
        <color theme="0"/>
      </bottom>
    </border>
    <border>
      <bottom style="thin">
        <color theme="0"/>
      </bottom>
    </border>
    <border>
      <left style="thin">
        <color rgb="FF0E6A73"/>
      </left>
      <right style="thin">
        <color rgb="FFD5DFDD"/>
      </right>
      <bottom style="thin">
        <color rgb="FFD5DFDD"/>
      </bottom>
    </border>
    <border>
      <left style="thin">
        <color rgb="FFD5DFDD"/>
      </left>
      <right style="thin">
        <color rgb="FFD5DFDD"/>
      </right>
      <bottom style="thin">
        <color rgb="FFD5DFDD"/>
      </bottom>
    </border>
    <border>
      <left style="thin">
        <color rgb="FFD5DFDD"/>
      </left>
      <right style="thin">
        <color rgb="FF0E6A73"/>
      </right>
      <top style="thin">
        <color rgb="FFD5DFDD"/>
      </top>
    </border>
    <border>
      <left style="thin">
        <color rgb="FF0E6A73"/>
      </left>
      <right style="thin">
        <color rgb="FFD5DFDD"/>
      </right>
      <top style="thin">
        <color rgb="FFD5DFDD"/>
      </top>
      <bottom style="thin">
        <color rgb="FFD5DFDD"/>
      </bottom>
    </border>
    <border>
      <left style="thin">
        <color rgb="FFD5DFDD"/>
      </left>
      <right style="thin">
        <color rgb="FF0E6A73"/>
      </right>
    </border>
    <border>
      <left style="thin">
        <color rgb="FF0E6A73"/>
      </left>
      <right style="thin">
        <color rgb="FFD5DFDD"/>
      </right>
      <top style="thin">
        <color rgb="FFD5DFDD"/>
      </top>
      <bottom style="thin">
        <color rgb="FF0E6A73"/>
      </bottom>
    </border>
    <border>
      <left style="thin">
        <color rgb="FFD5DFDD"/>
      </left>
      <right style="thin">
        <color rgb="FF0E6A73"/>
      </right>
      <bottom style="thin">
        <color rgb="FF0E6A73"/>
      </bottom>
    </border>
    <border>
      <left style="thin">
        <color rgb="FF0E6A73"/>
      </left>
      <right style="thin">
        <color rgb="FFD5DFDD"/>
      </right>
      <top style="thin">
        <color rgb="FF0E6A73"/>
      </top>
      <bottom style="thin">
        <color rgb="FFD5DFDD"/>
      </bottom>
    </border>
    <border>
      <left style="thin">
        <color rgb="FFD5DFDD"/>
      </left>
      <right style="thin">
        <color rgb="FFD5DFDD"/>
      </right>
      <top style="thin">
        <color rgb="FF0E6A73"/>
      </top>
      <bottom style="thin">
        <color rgb="FFD5DFDD"/>
      </bottom>
    </border>
    <border>
      <left style="thin">
        <color rgb="FFD5DFDD"/>
      </left>
      <right style="thin">
        <color rgb="FF0E6A73"/>
      </right>
      <top style="thin">
        <color rgb="FF0E6A73"/>
      </top>
    </border>
    <border>
      <left style="thin">
        <color rgb="FF0E6A73"/>
      </left>
      <right/>
      <top/>
      <bottom/>
    </border>
    <border>
      <left/>
      <right/>
      <top/>
      <bottom/>
    </border>
    <border>
      <left/>
      <right style="thin">
        <color rgb="FF0E6A73"/>
      </right>
      <top/>
      <bottom/>
    </border>
    <border>
      <left style="thin">
        <color rgb="FFD5DFDD"/>
      </left>
      <right style="thin">
        <color rgb="FF0E6A73"/>
      </right>
      <top style="thin">
        <color rgb="FFD5DFDD"/>
      </top>
      <bottom style="thin">
        <color rgb="FFD5DFDD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Alignment="1" applyBorder="1" applyFont="1">
      <alignment shrinkToFit="0" vertical="top" wrapText="1"/>
    </xf>
    <xf borderId="0" fillId="0" fontId="1" numFmtId="0" xfId="0" applyAlignment="1" applyFont="1">
      <alignment vertical="center"/>
    </xf>
    <xf borderId="3" fillId="2" fontId="4" numFmtId="0" xfId="0" applyAlignment="1" applyBorder="1" applyFill="1" applyFont="1">
      <alignment horizontal="center" vertical="center"/>
    </xf>
    <xf borderId="4" fillId="3" fontId="5" numFmtId="0" xfId="0" applyAlignment="1" applyBorder="1" applyFill="1" applyFont="1">
      <alignment shrinkToFit="0" vertical="center" wrapText="1"/>
    </xf>
    <xf borderId="5" fillId="2" fontId="4" numFmtId="0" xfId="0" applyAlignment="1" applyBorder="1" applyFill="1" applyFont="1">
      <alignment horizontal="left" vertical="center"/>
    </xf>
    <xf borderId="6" fillId="0" fontId="6" numFmtId="0" xfId="0" applyBorder="1" applyFont="1"/>
    <xf borderId="7" fillId="0" fontId="6" numFmtId="0" xfId="0" applyBorder="1" applyFont="1"/>
    <xf borderId="8" fillId="0" fontId="6" numFmtId="0" xfId="0" applyBorder="1" applyFont="1"/>
    <xf borderId="2" fillId="0" fontId="1" numFmtId="0" xfId="0" applyAlignment="1" applyBorder="1" applyFont="1">
      <alignment shrinkToFit="0" vertical="top" wrapText="1"/>
    </xf>
    <xf borderId="9" fillId="0" fontId="3" numFmtId="0" xfId="0" applyAlignment="1" applyBorder="1" applyFont="1">
      <alignment shrinkToFit="0" vertical="center" wrapText="1"/>
    </xf>
    <xf borderId="10" fillId="0" fontId="6" numFmtId="0" xfId="0" applyBorder="1" applyFont="1"/>
    <xf borderId="2" fillId="2" fontId="7" numFmtId="0" xfId="0" applyAlignment="1" applyBorder="1" applyFill="1" applyFont="1">
      <alignment shrinkToFit="0" vertical="center" wrapText="1"/>
    </xf>
    <xf borderId="9" fillId="0" fontId="1" numFmtId="0" xfId="0" applyBorder="1" applyFont="1"/>
    <xf borderId="10" fillId="0" fontId="1" numFmtId="0" xfId="0" applyBorder="1" applyFont="1"/>
    <xf borderId="0" fillId="0" fontId="3" numFmtId="0" xfId="0" applyAlignment="1" applyFont="1">
      <alignment vertical="center"/>
    </xf>
    <xf borderId="2" fillId="0" fontId="8" numFmtId="0" xfId="0" applyAlignment="1" applyBorder="1" applyFont="1">
      <alignment shrinkToFit="0" vertical="top" wrapText="1"/>
    </xf>
    <xf borderId="9" fillId="0" fontId="9" numFmtId="0" xfId="0" applyBorder="1" applyFont="1"/>
    <xf borderId="0" fillId="0" fontId="10" numFmtId="164" xfId="0" applyFont="1" applyNumberFormat="1"/>
    <xf borderId="11" fillId="2" fontId="7" numFmtId="0" xfId="0" applyAlignment="1" applyBorder="1" applyFill="1" applyFont="1">
      <alignment vertical="center"/>
    </xf>
    <xf borderId="12" fillId="2" fontId="11" numFmtId="0" xfId="0" applyAlignment="1" applyBorder="1" applyFill="1" applyFont="1">
      <alignment horizontal="center" shrinkToFit="0" vertical="center" wrapText="1"/>
    </xf>
    <xf borderId="13" fillId="0" fontId="6" numFmtId="0" xfId="0" applyBorder="1" applyFont="1"/>
    <xf borderId="14" fillId="2" fontId="12" numFmtId="0" xfId="0" applyAlignment="1" applyBorder="1" applyFill="1" applyFont="1">
      <alignment horizontal="center" shrinkToFit="0" vertical="center" wrapText="1"/>
    </xf>
    <xf borderId="12" fillId="4" fontId="11" numFmtId="0" xfId="0" applyAlignment="1" applyBorder="1" applyFill="1" applyFont="1">
      <alignment horizontal="center" shrinkToFit="0" vertical="center" wrapText="1"/>
    </xf>
    <xf borderId="15" fillId="0" fontId="13" numFmtId="0" xfId="0" applyAlignment="1" applyBorder="1" applyFont="1">
      <alignment shrinkToFit="0" vertical="center" wrapText="1"/>
    </xf>
    <xf borderId="16" fillId="2" fontId="12" numFmtId="0" xfId="0" applyAlignment="1" applyBorder="1" applyFill="1" applyFont="1">
      <alignment horizontal="center" shrinkToFit="0" vertical="center" wrapText="1"/>
    </xf>
    <xf borderId="17" fillId="3" fontId="8" numFmtId="0" xfId="0" applyAlignment="1" applyBorder="1" applyFill="1" applyFont="1">
      <alignment shrinkToFit="0" vertical="center" wrapText="1"/>
    </xf>
    <xf borderId="18" fillId="2" fontId="12" numFmtId="0" xfId="0" applyAlignment="1" applyBorder="1" applyFill="1" applyFont="1">
      <alignment horizontal="center" shrinkToFit="0" vertical="center" wrapText="1"/>
    </xf>
    <xf borderId="2" fillId="0" fontId="8" numFmtId="0" xfId="0" applyAlignment="1" applyBorder="1" applyFont="1">
      <alignment shrinkToFit="0" vertical="center" wrapText="1"/>
    </xf>
    <xf borderId="12" fillId="2" fontId="11" numFmtId="164" xfId="0" applyAlignment="1" applyBorder="1" applyFill="1" applyFont="1" applyNumberFormat="1">
      <alignment horizontal="center" shrinkToFit="0" vertical="center" wrapText="1"/>
    </xf>
    <xf borderId="19" fillId="0" fontId="14" numFmtId="0" xfId="0" applyAlignment="1" applyBorder="1" applyFont="1">
      <alignment shrinkToFit="0" vertical="center" wrapText="1"/>
    </xf>
    <xf borderId="20" fillId="0" fontId="15" numFmtId="0" xfId="0" applyAlignment="1" applyBorder="1" applyFont="1">
      <alignment shrinkToFit="0" vertical="center" wrapText="1"/>
    </xf>
    <xf borderId="17" fillId="0" fontId="16" numFmtId="0" xfId="0" applyAlignment="1" applyBorder="1" applyFont="1">
      <alignment shrinkToFit="0" vertical="center" wrapText="1"/>
    </xf>
    <xf borderId="19" fillId="0" fontId="14" numFmtId="0" xfId="0" applyAlignment="1" applyBorder="1" applyFont="1">
      <alignment readingOrder="0" shrinkToFit="0" vertical="center" wrapText="1"/>
    </xf>
    <xf borderId="0" fillId="0" fontId="9" numFmtId="0" xfId="0" applyAlignment="1" applyFont="1">
      <alignment vertical="center"/>
    </xf>
    <xf borderId="21" fillId="3" fontId="17" numFmtId="0" xfId="0" applyAlignment="1" applyBorder="1" applyFill="1" applyFont="1">
      <alignment horizontal="center" vertical="center"/>
    </xf>
    <xf borderId="22" fillId="0" fontId="14" numFmtId="0" xfId="0" applyAlignment="1" applyBorder="1" applyFont="1">
      <alignment readingOrder="0" shrinkToFit="0" vertical="center" wrapText="1"/>
    </xf>
    <xf borderId="23" fillId="2" fontId="7" numFmtId="0" xfId="0" applyAlignment="1" applyBorder="1" applyFill="1" applyFont="1">
      <alignment vertical="center"/>
    </xf>
    <xf borderId="24" fillId="0" fontId="15" numFmtId="0" xfId="0" applyAlignment="1" applyBorder="1" applyFont="1">
      <alignment shrinkToFit="0" vertical="center" wrapText="1"/>
    </xf>
    <xf borderId="25" fillId="2" fontId="18" numFmtId="0" xfId="0" applyBorder="1" applyFill="1" applyFont="1"/>
    <xf borderId="22" fillId="0" fontId="14" numFmtId="0" xfId="0" applyAlignment="1" applyBorder="1" applyFont="1">
      <alignment shrinkToFit="0" vertical="center" wrapText="1"/>
    </xf>
    <xf borderId="11" fillId="3" fontId="19" numFmtId="0" xfId="0" applyAlignment="1" applyBorder="1" applyFill="1" applyFont="1">
      <alignment horizontal="left" shrinkToFit="0" vertical="center" wrapText="1"/>
    </xf>
    <xf borderId="17" fillId="0" fontId="16" numFmtId="4" xfId="0" applyAlignment="1" applyBorder="1" applyFont="1" applyNumberFormat="1">
      <alignment horizontal="left" shrinkToFit="0" vertical="center" wrapText="1"/>
    </xf>
    <xf borderId="26" fillId="0" fontId="13" numFmtId="0" xfId="0" applyAlignment="1" applyBorder="1" applyFont="1">
      <alignment shrinkToFit="0" vertical="center" wrapText="1"/>
    </xf>
    <xf borderId="27" fillId="3" fontId="8" numFmtId="0" xfId="0" applyAlignment="1" applyBorder="1" applyFill="1" applyFont="1">
      <alignment shrinkToFit="0" vertical="center" wrapText="1"/>
    </xf>
    <xf borderId="22" fillId="0" fontId="14" numFmtId="0" xfId="0" applyAlignment="1" applyBorder="1" applyFont="1">
      <alignment readingOrder="0" shrinkToFit="0" wrapText="1"/>
    </xf>
    <xf borderId="28" fillId="0" fontId="3" numFmtId="0" xfId="0" applyAlignment="1" applyBorder="1" applyFont="1">
      <alignment shrinkToFit="0" vertical="top" wrapText="1"/>
    </xf>
    <xf borderId="24" fillId="0" fontId="15" numFmtId="0" xfId="0" applyAlignment="1" applyBorder="1" applyFont="1">
      <alignment vertical="center"/>
    </xf>
    <xf borderId="17" fillId="0" fontId="14" numFmtId="0" xfId="0" applyAlignment="1" applyBorder="1" applyFont="1">
      <alignment vertical="center"/>
    </xf>
    <xf borderId="29" fillId="0" fontId="14" numFmtId="0" xfId="0" applyAlignment="1" applyBorder="1" applyFont="1">
      <alignment readingOrder="0"/>
    </xf>
    <xf borderId="30" fillId="0" fontId="15" numFmtId="0" xfId="0" applyBorder="1" applyFont="1"/>
    <xf borderId="27" fillId="0" fontId="14" numFmtId="0" xfId="0" applyBorder="1" applyFont="1"/>
    <xf borderId="0" fillId="0" fontId="9" numFmtId="0" xfId="0" applyFont="1"/>
    <xf borderId="21" fillId="3" fontId="8" numFmtId="0" xfId="0" applyAlignment="1" applyBorder="1" applyFill="1" applyFont="1">
      <alignment shrinkToFit="0" vertical="center" wrapText="1"/>
    </xf>
    <xf borderId="21" fillId="5" fontId="20" numFmtId="0" xfId="0" applyAlignment="1" applyBorder="1" applyFill="1" applyFont="1">
      <alignment shrinkToFit="0" vertical="top" wrapText="1"/>
    </xf>
    <xf borderId="21" fillId="3" fontId="20" numFmtId="0" xfId="0" applyAlignment="1" applyBorder="1" applyFill="1" applyFont="1">
      <alignment shrinkToFit="0" vertical="top" wrapText="1"/>
    </xf>
    <xf borderId="21" fillId="5" fontId="20" numFmtId="164" xfId="0" applyAlignment="1" applyBorder="1" applyFill="1" applyFont="1" applyNumberFormat="1">
      <alignment shrinkToFit="0" vertical="top" wrapText="1"/>
    </xf>
    <xf borderId="21" fillId="3" fontId="20" numFmtId="9" xfId="0" applyAlignment="1" applyBorder="1" applyFill="1" applyFont="1" applyNumberFormat="1">
      <alignment horizontal="center" vertical="center"/>
    </xf>
    <xf borderId="21" fillId="3" fontId="21" numFmtId="0" xfId="0" applyAlignment="1" applyBorder="1" applyFill="1" applyFont="1">
      <alignment shrinkToFit="0" vertical="top" wrapText="1"/>
    </xf>
    <xf borderId="21" fillId="5" fontId="22" numFmtId="0" xfId="0" applyAlignment="1" applyBorder="1" applyFill="1" applyFont="1">
      <alignment shrinkToFit="0" vertical="top" wrapText="1"/>
    </xf>
    <xf borderId="21" fillId="5" fontId="22" numFmtId="164" xfId="0" applyAlignment="1" applyBorder="1" applyFill="1" applyFont="1" applyNumberFormat="1">
      <alignment shrinkToFit="0" vertical="top" wrapText="1"/>
    </xf>
    <xf borderId="31" fillId="3" fontId="17" numFmtId="0" xfId="0" applyAlignment="1" applyBorder="1" applyFill="1" applyFont="1">
      <alignment horizontal="center" vertical="center"/>
    </xf>
    <xf borderId="31" fillId="3" fontId="8" numFmtId="0" xfId="0" applyAlignment="1" applyBorder="1" applyFill="1" applyFont="1">
      <alignment shrinkToFit="0" vertical="center" wrapText="1"/>
    </xf>
    <xf borderId="31" fillId="5" fontId="20" numFmtId="0" xfId="0" applyAlignment="1" applyBorder="1" applyFill="1" applyFont="1">
      <alignment shrinkToFit="0" vertical="top" wrapText="1"/>
    </xf>
    <xf borderId="31" fillId="3" fontId="20" numFmtId="0" xfId="0" applyAlignment="1" applyBorder="1" applyFill="1" applyFont="1">
      <alignment shrinkToFit="0" vertical="top" wrapText="1"/>
    </xf>
    <xf borderId="31" fillId="5" fontId="20" numFmtId="164" xfId="0" applyAlignment="1" applyBorder="1" applyFill="1" applyFont="1" applyNumberFormat="1">
      <alignment shrinkToFit="0" vertical="top" wrapText="1"/>
    </xf>
    <xf borderId="31" fillId="3" fontId="20" numFmtId="9" xfId="0" applyAlignment="1" applyBorder="1" applyFill="1" applyFont="1" applyNumberFormat="1">
      <alignment horizontal="center" vertical="center"/>
    </xf>
    <xf borderId="31" fillId="3" fontId="21" numFmtId="0" xfId="0" applyAlignment="1" applyBorder="1" applyFill="1" applyFont="1">
      <alignment shrinkToFit="0" vertical="top" wrapText="1"/>
    </xf>
    <xf borderId="32" fillId="0" fontId="1" numFmtId="0" xfId="0" applyBorder="1" applyFont="1"/>
    <xf borderId="33" fillId="3" fontId="17" numFmtId="0" xfId="0" applyAlignment="1" applyBorder="1" applyFill="1" applyFont="1">
      <alignment horizontal="center" vertical="center"/>
    </xf>
    <xf borderId="33" fillId="3" fontId="8" numFmtId="0" xfId="0" applyAlignment="1" applyBorder="1" applyFill="1" applyFont="1">
      <alignment shrinkToFit="0" vertical="center" wrapText="1"/>
    </xf>
    <xf borderId="33" fillId="5" fontId="20" numFmtId="0" xfId="0" applyAlignment="1" applyBorder="1" applyFill="1" applyFont="1">
      <alignment shrinkToFit="0" vertical="top" wrapText="1"/>
    </xf>
    <xf borderId="33" fillId="3" fontId="20" numFmtId="0" xfId="0" applyAlignment="1" applyBorder="1" applyFill="1" applyFont="1">
      <alignment shrinkToFit="0" vertical="top" wrapText="1"/>
    </xf>
    <xf borderId="33" fillId="5" fontId="20" numFmtId="164" xfId="0" applyAlignment="1" applyBorder="1" applyFill="1" applyFont="1" applyNumberFormat="1">
      <alignment shrinkToFit="0" vertical="top" wrapText="1"/>
    </xf>
    <xf borderId="33" fillId="3" fontId="20" numFmtId="9" xfId="0" applyAlignment="1" applyBorder="1" applyFill="1" applyFont="1" applyNumberFormat="1">
      <alignment horizontal="center" vertical="center"/>
    </xf>
    <xf borderId="33" fillId="3" fontId="21" numFmtId="0" xfId="0" applyAlignment="1" applyBorder="1" applyFill="1" applyFont="1">
      <alignment shrinkToFit="0" vertical="top" wrapText="1"/>
    </xf>
    <xf borderId="0" fillId="0" fontId="17" numFmtId="0" xfId="0" applyFont="1"/>
    <xf borderId="0" fillId="0" fontId="8" numFmtId="0" xfId="0" applyFont="1"/>
    <xf borderId="34" fillId="2" fontId="4" numFmtId="0" xfId="0" applyAlignment="1" applyBorder="1" applyFill="1" applyFont="1">
      <alignment horizontal="center" vertical="center"/>
    </xf>
    <xf borderId="35" fillId="0" fontId="6" numFmtId="0" xfId="0" applyBorder="1" applyFont="1"/>
    <xf borderId="36" fillId="0" fontId="6" numFmtId="0" xfId="0" applyBorder="1" applyFont="1"/>
    <xf borderId="37" fillId="0" fontId="3" numFmtId="0" xfId="0" applyAlignment="1" applyBorder="1" applyFont="1">
      <alignment horizontal="left" shrinkToFit="0" vertical="center" wrapText="1"/>
    </xf>
    <xf borderId="38" fillId="0" fontId="6" numFmtId="0" xfId="0" applyBorder="1" applyFont="1"/>
    <xf borderId="37" fillId="0" fontId="9" numFmtId="0" xfId="0" applyAlignment="1" applyBorder="1" applyFont="1">
      <alignment horizontal="center"/>
    </xf>
    <xf borderId="38" fillId="0" fontId="1" numFmtId="0" xfId="0" applyAlignment="1" applyBorder="1" applyFont="1">
      <alignment horizontal="left"/>
    </xf>
    <xf borderId="39" fillId="2" fontId="12" numFmtId="0" xfId="0" applyAlignment="1" applyBorder="1" applyFill="1" applyFont="1">
      <alignment horizontal="center" shrinkToFit="0" vertical="center" wrapText="1"/>
    </xf>
    <xf borderId="40" fillId="2" fontId="12" numFmtId="0" xfId="0" applyAlignment="1" applyBorder="1" applyFill="1" applyFont="1">
      <alignment horizontal="center" shrinkToFit="0" vertical="center" wrapText="1"/>
    </xf>
    <xf borderId="41" fillId="0" fontId="1" numFmtId="0" xfId="0" applyBorder="1" applyFont="1"/>
    <xf borderId="42" fillId="0" fontId="8" numFmtId="0" xfId="0" applyAlignment="1" applyBorder="1" applyFont="1">
      <alignment horizontal="center" shrinkToFit="0" wrapText="1"/>
    </xf>
    <xf borderId="43" fillId="0" fontId="8" numFmtId="0" xfId="0" applyAlignment="1" applyBorder="1" applyFont="1">
      <alignment shrinkToFit="0" wrapText="1"/>
    </xf>
    <xf borderId="44" fillId="0" fontId="8" numFmtId="0" xfId="0" applyAlignment="1" applyBorder="1" applyFont="1">
      <alignment horizontal="left" shrinkToFit="0" vertical="center" wrapText="1"/>
    </xf>
    <xf borderId="37" fillId="0" fontId="1" numFmtId="0" xfId="0" applyBorder="1" applyFont="1"/>
    <xf borderId="45" fillId="0" fontId="8" numFmtId="0" xfId="0" applyAlignment="1" applyBorder="1" applyFont="1">
      <alignment horizontal="center" shrinkToFit="0" vertical="center" wrapText="1"/>
    </xf>
    <xf borderId="21" fillId="0" fontId="8" numFmtId="0" xfId="0" applyAlignment="1" applyBorder="1" applyFont="1">
      <alignment shrinkToFit="0" wrapText="1"/>
    </xf>
    <xf borderId="46" fillId="0" fontId="6" numFmtId="0" xfId="0" applyBorder="1" applyFont="1"/>
    <xf borderId="47" fillId="0" fontId="8" numFmtId="0" xfId="0" applyAlignment="1" applyBorder="1" applyFont="1">
      <alignment horizontal="center" shrinkToFit="0" wrapText="1"/>
    </xf>
    <xf borderId="31" fillId="0" fontId="8" numFmtId="0" xfId="0" applyAlignment="1" applyBorder="1" applyFont="1">
      <alignment shrinkToFit="0" wrapText="1"/>
    </xf>
    <xf borderId="48" fillId="0" fontId="6" numFmtId="0" xfId="0" applyBorder="1" applyFont="1"/>
    <xf borderId="49" fillId="0" fontId="8" numFmtId="0" xfId="0" applyAlignment="1" applyBorder="1" applyFont="1">
      <alignment horizontal="center" shrinkToFit="0" vertical="top" wrapText="1"/>
    </xf>
    <xf borderId="50" fillId="0" fontId="8" numFmtId="0" xfId="0" applyAlignment="1" applyBorder="1" applyFont="1">
      <alignment shrinkToFit="0" vertical="top" wrapText="1"/>
    </xf>
    <xf borderId="51" fillId="0" fontId="8" numFmtId="0" xfId="0" applyAlignment="1" applyBorder="1" applyFont="1">
      <alignment horizontal="left" shrinkToFit="0" vertical="center" wrapText="1"/>
    </xf>
    <xf borderId="45" fillId="0" fontId="8" numFmtId="0" xfId="0" applyAlignment="1" applyBorder="1" applyFont="1">
      <alignment horizontal="center" shrinkToFit="0" vertical="top" wrapText="1"/>
    </xf>
    <xf borderId="21" fillId="0" fontId="8" numFmtId="0" xfId="0" applyAlignment="1" applyBorder="1" applyFont="1">
      <alignment shrinkToFit="0" vertical="top" wrapText="1"/>
    </xf>
    <xf borderId="47" fillId="0" fontId="8" numFmtId="0" xfId="0" applyAlignment="1" applyBorder="1" applyFont="1">
      <alignment horizontal="center" shrinkToFit="0" vertical="top" wrapText="1"/>
    </xf>
    <xf borderId="31" fillId="0" fontId="8" numFmtId="0" xfId="0" applyAlignment="1" applyBorder="1" applyFont="1">
      <alignment shrinkToFit="0" vertical="top" wrapText="1"/>
    </xf>
    <xf borderId="38" fillId="0" fontId="1" numFmtId="0" xfId="0" applyBorder="1" applyFont="1"/>
    <xf borderId="52" fillId="2" fontId="11" numFmtId="0" xfId="0" applyAlignment="1" applyBorder="1" applyFill="1" applyFont="1">
      <alignment horizontal="center" vertical="center"/>
    </xf>
    <xf borderId="53" fillId="2" fontId="11" numFmtId="0" xfId="0" applyAlignment="1" applyBorder="1" applyFill="1" applyFont="1">
      <alignment horizontal="center" vertical="center"/>
    </xf>
    <xf borderId="54" fillId="2" fontId="11" numFmtId="0" xfId="0" applyAlignment="1" applyBorder="1" applyFill="1" applyFont="1">
      <alignment horizontal="center" vertical="center"/>
    </xf>
    <xf borderId="45" fillId="0" fontId="8" numFmtId="0" xfId="0" applyAlignment="1" applyBorder="1" applyFont="1">
      <alignment shrinkToFit="0" vertical="center" wrapText="1"/>
    </xf>
    <xf borderId="21" fillId="0" fontId="8" numFmtId="0" xfId="0" applyAlignment="1" applyBorder="1" applyFont="1">
      <alignment horizontal="center" shrinkToFit="0" vertical="top" wrapText="1"/>
    </xf>
    <xf borderId="55" fillId="0" fontId="23" numFmtId="0" xfId="0" applyAlignment="1" applyBorder="1" applyFont="1">
      <alignment shrinkToFit="0" vertical="center" wrapText="1"/>
    </xf>
    <xf borderId="42" fillId="0" fontId="8" numFmtId="0" xfId="0" applyAlignment="1" applyBorder="1" applyFont="1">
      <alignment horizontal="center" shrinkToFit="0" vertical="top" wrapText="1"/>
    </xf>
    <xf borderId="43" fillId="0" fontId="8" numFmtId="0" xfId="0" applyAlignment="1" applyBorder="1" applyFont="1">
      <alignment shrinkToFit="0" vertical="top" wrapText="1"/>
    </xf>
    <xf borderId="21" fillId="3" fontId="24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21" fillId="3" fontId="17" numFmtId="4" xfId="0" applyAlignment="1" applyBorder="1" applyFill="1" applyFont="1" applyNumberFormat="1">
      <alignment horizontal="center" vertical="center"/>
    </xf>
    <xf borderId="37" fillId="0" fontId="25" numFmtId="0" xfId="0" applyBorder="1" applyFont="1"/>
    <xf borderId="56" fillId="0" fontId="3" numFmtId="0" xfId="0" applyAlignment="1" applyBorder="1" applyFont="1">
      <alignment horizontal="left" shrinkToFit="0" vertical="top" wrapText="1"/>
    </xf>
    <xf borderId="57" fillId="0" fontId="6" numFmtId="0" xfId="0" applyBorder="1" applyFont="1"/>
    <xf borderId="58" fillId="0" fontId="6" numFmtId="0" xfId="0" applyBorder="1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12.0"/>
    <col customWidth="1" min="3" max="6" width="8.71"/>
  </cols>
  <sheetData>
    <row r="1" ht="15.0" customHeight="1">
      <c r="B1" s="1"/>
    </row>
    <row r="2" ht="24.75" customHeight="1">
      <c r="B2" s="2" t="s">
        <v>0</v>
      </c>
    </row>
    <row r="3">
      <c r="B3" s="3" t="s">
        <v>1</v>
      </c>
    </row>
    <row r="4">
      <c r="B4" s="3" t="s">
        <v>4</v>
      </c>
    </row>
    <row r="5" ht="54.75" customHeight="1">
      <c r="A5" s="4"/>
      <c r="B5" s="6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B6" s="11"/>
    </row>
    <row r="7" ht="19.5" customHeight="1">
      <c r="B7" s="14" t="s">
        <v>8</v>
      </c>
    </row>
    <row r="8" ht="18.75" customHeight="1">
      <c r="B8" s="18" t="s">
        <v>10</v>
      </c>
    </row>
    <row r="9">
      <c r="B9" s="11"/>
    </row>
    <row r="10" ht="19.5" customHeight="1">
      <c r="B10" s="14" t="s">
        <v>13</v>
      </c>
    </row>
    <row r="11" ht="39.0" customHeight="1">
      <c r="B11" s="30" t="s">
        <v>31</v>
      </c>
    </row>
    <row r="12" ht="30.75" customHeight="1">
      <c r="B12" s="30" t="s">
        <v>43</v>
      </c>
    </row>
    <row r="13" ht="25.5" customHeight="1">
      <c r="B13" s="30" t="s">
        <v>49</v>
      </c>
    </row>
    <row r="14" ht="20.25" customHeight="1">
      <c r="B14" s="30" t="s">
        <v>54</v>
      </c>
    </row>
    <row r="15" ht="25.5" customHeight="1">
      <c r="B15" s="30" t="s">
        <v>61</v>
      </c>
    </row>
    <row r="16">
      <c r="B16" s="11"/>
    </row>
    <row r="17" ht="19.5" customHeight="1">
      <c r="B17" s="14" t="s">
        <v>64</v>
      </c>
    </row>
    <row r="18" ht="70.5" customHeight="1">
      <c r="B18" s="18" t="s">
        <v>65</v>
      </c>
    </row>
    <row r="19" ht="51.75" customHeight="1">
      <c r="B19" s="18" t="s">
        <v>67</v>
      </c>
    </row>
    <row r="20" ht="15.75" customHeight="1">
      <c r="B20" s="11"/>
    </row>
    <row r="21" ht="19.5" customHeight="1">
      <c r="B21" s="14" t="s">
        <v>71</v>
      </c>
    </row>
    <row r="22" ht="51.75" customHeight="1">
      <c r="B22" s="18" t="s">
        <v>75</v>
      </c>
    </row>
    <row r="23" ht="15.75" customHeight="1">
      <c r="B23" s="11"/>
    </row>
    <row r="24" ht="19.5" customHeight="1">
      <c r="B24" s="14" t="s">
        <v>80</v>
      </c>
    </row>
    <row r="25" ht="51.75" customHeight="1">
      <c r="B25" s="18" t="s">
        <v>83</v>
      </c>
    </row>
    <row r="26" ht="15.75" customHeight="1">
      <c r="B26" s="11"/>
    </row>
    <row r="27" ht="19.5" customHeight="1">
      <c r="B27" s="14" t="s">
        <v>88</v>
      </c>
    </row>
    <row r="28" ht="39.0" customHeight="1">
      <c r="B28" s="18" t="s">
        <v>89</v>
      </c>
    </row>
    <row r="29" ht="15.75" customHeight="1">
      <c r="B29" s="11"/>
    </row>
    <row r="30" ht="19.5" customHeight="1">
      <c r="B30" s="14" t="s">
        <v>92</v>
      </c>
    </row>
    <row r="31" ht="64.5" customHeight="1">
      <c r="B31" s="18" t="s">
        <v>96</v>
      </c>
    </row>
    <row r="32" ht="15.75" customHeight="1">
      <c r="B32" s="11"/>
    </row>
    <row r="33" ht="19.5" customHeight="1">
      <c r="B33" s="14" t="s">
        <v>104</v>
      </c>
    </row>
    <row r="34" ht="25.5" customHeight="1">
      <c r="B34" s="18" t="s">
        <v>106</v>
      </c>
    </row>
    <row r="35" ht="25.5" customHeight="1">
      <c r="B35" s="18"/>
    </row>
    <row r="36" ht="15.75" customHeight="1">
      <c r="B36" s="14" t="s">
        <v>109</v>
      </c>
    </row>
    <row r="37" ht="54.75" customHeight="1">
      <c r="B37" s="48" t="s">
        <v>111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5" footer="0.0" header="0.0" left="0.4" right="0.4" top="0.5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4.0"/>
    <col customWidth="1" min="2" max="2" width="72.0"/>
    <col customWidth="1" min="3" max="6" width="8.71"/>
  </cols>
  <sheetData>
    <row r="1" ht="24.0" customHeight="1">
      <c r="A1" s="5" t="s">
        <v>2</v>
      </c>
      <c r="B1" s="8"/>
    </row>
    <row r="2" ht="30.0" customHeight="1">
      <c r="A2" s="12" t="s">
        <v>7</v>
      </c>
      <c r="B2" s="13"/>
    </row>
    <row r="3" ht="15.0" customHeight="1">
      <c r="A3" s="15"/>
      <c r="B3" s="16"/>
    </row>
    <row r="4" ht="19.5" customHeight="1">
      <c r="A4" s="21" t="s">
        <v>12</v>
      </c>
      <c r="B4" s="23"/>
    </row>
    <row r="5" ht="24.0" customHeight="1">
      <c r="A5" s="26" t="s">
        <v>17</v>
      </c>
      <c r="B5" s="28"/>
    </row>
    <row r="6" ht="24.0" customHeight="1">
      <c r="A6" s="26" t="s">
        <v>26</v>
      </c>
      <c r="B6" s="28"/>
    </row>
    <row r="7" ht="24.0" customHeight="1">
      <c r="A7" s="26" t="s">
        <v>29</v>
      </c>
      <c r="B7" s="28"/>
    </row>
    <row r="8" ht="24.0" customHeight="1">
      <c r="A8" s="26" t="s">
        <v>33</v>
      </c>
      <c r="B8" s="28"/>
    </row>
    <row r="9" ht="24.0" customHeight="1">
      <c r="A9" s="26" t="s">
        <v>36</v>
      </c>
      <c r="B9" s="28"/>
    </row>
    <row r="10" ht="24.0" customHeight="1">
      <c r="A10" s="26" t="s">
        <v>37</v>
      </c>
      <c r="B10" s="28"/>
    </row>
    <row r="11" ht="24.0" customHeight="1">
      <c r="A11" s="26" t="s">
        <v>41</v>
      </c>
      <c r="B11" s="28"/>
    </row>
    <row r="12" ht="21.0" customHeight="1">
      <c r="A12" s="21" t="s">
        <v>45</v>
      </c>
      <c r="B12" s="23"/>
    </row>
    <row r="13" ht="24.0" customHeight="1">
      <c r="A13" s="26" t="s">
        <v>52</v>
      </c>
      <c r="B13" s="28"/>
    </row>
    <row r="14" ht="24.0" customHeight="1">
      <c r="A14" s="26" t="s">
        <v>55</v>
      </c>
      <c r="B14" s="28"/>
    </row>
    <row r="15" ht="24.0" customHeight="1">
      <c r="A15" s="26" t="s">
        <v>59</v>
      </c>
      <c r="B15" s="28"/>
    </row>
    <row r="16" ht="20.25" customHeight="1">
      <c r="A16" s="39" t="s">
        <v>63</v>
      </c>
      <c r="B16" s="4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6.0" customHeight="1">
      <c r="A17" s="43" t="s">
        <v>85</v>
      </c>
      <c r="B17" s="23"/>
    </row>
    <row r="18" ht="24.0" customHeight="1">
      <c r="A18" s="26" t="s">
        <v>90</v>
      </c>
      <c r="B18" s="28"/>
    </row>
    <row r="19" ht="24.0" customHeight="1">
      <c r="A19" s="26" t="s">
        <v>94</v>
      </c>
      <c r="B19" s="28"/>
    </row>
    <row r="20" ht="24.0" customHeight="1">
      <c r="A20" s="45" t="s">
        <v>97</v>
      </c>
      <c r="B20" s="4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B1"/>
    <mergeCell ref="A2:B2"/>
    <mergeCell ref="A4:B4"/>
    <mergeCell ref="A12:B12"/>
    <mergeCell ref="A17:B17"/>
  </mergeCells>
  <printOptions/>
  <pageMargins bottom="0.5" footer="0.0" header="0.0" left="0.4" right="0.4" top="0.5"/>
  <pageSetup fitToHeight="0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2.0"/>
    <col customWidth="1" min="2" max="2" width="46.14"/>
    <col customWidth="1" min="3" max="3" width="20.0"/>
    <col customWidth="1" min="4" max="5" width="14.0"/>
    <col customWidth="1" min="6" max="6" width="38.0"/>
    <col customWidth="1" min="7" max="7" width="44.0"/>
    <col customWidth="1" min="8" max="8" width="20.0"/>
    <col customWidth="1" min="9" max="9" width="20.43"/>
    <col customWidth="1" min="10" max="10" width="35.71"/>
    <col customWidth="1" min="11" max="11" width="22.0"/>
    <col customWidth="1" min="12" max="12" width="24.0"/>
    <col customWidth="1" min="13" max="13" width="28.0"/>
    <col customWidth="1" min="14" max="14" width="16.0"/>
    <col customWidth="1" min="15" max="15" width="34.0"/>
    <col customWidth="1" min="16" max="16" width="36.0"/>
    <col customWidth="1" min="17" max="17" width="32.0"/>
    <col customWidth="1" min="18" max="18" width="26.0"/>
    <col customWidth="1" min="19" max="19" width="32.0"/>
    <col customWidth="1" min="20" max="20" width="15.0"/>
    <col customWidth="1" min="21" max="21" width="13.14"/>
    <col customWidth="1" min="22" max="22" width="46.0"/>
    <col customWidth="1" hidden="1" min="23" max="23" width="13.0"/>
  </cols>
  <sheetData>
    <row r="1" ht="25.5" customHeight="1">
      <c r="A1" s="7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ht="25.5" customHeight="1">
      <c r="A2" s="17" t="s">
        <v>9</v>
      </c>
    </row>
    <row r="3">
      <c r="N3" s="20"/>
    </row>
    <row r="4" ht="33.0" customHeight="1">
      <c r="A4" s="22" t="s">
        <v>14</v>
      </c>
      <c r="B4" s="25" t="s">
        <v>16</v>
      </c>
      <c r="C4" s="22" t="s">
        <v>19</v>
      </c>
      <c r="D4" s="22" t="s">
        <v>20</v>
      </c>
      <c r="E4" s="22" t="s">
        <v>21</v>
      </c>
      <c r="F4" s="22" t="s">
        <v>23</v>
      </c>
      <c r="G4" s="22" t="s">
        <v>24</v>
      </c>
      <c r="H4" s="22" t="s">
        <v>25</v>
      </c>
      <c r="I4" s="25" t="s">
        <v>27</v>
      </c>
      <c r="J4" s="22" t="s">
        <v>28</v>
      </c>
      <c r="K4" s="22" t="s">
        <v>30</v>
      </c>
      <c r="L4" s="22" t="s">
        <v>32</v>
      </c>
      <c r="M4" s="22" t="s">
        <v>34</v>
      </c>
      <c r="N4" s="31" t="s">
        <v>35</v>
      </c>
      <c r="O4" s="22" t="s">
        <v>39</v>
      </c>
      <c r="P4" s="22" t="s">
        <v>40</v>
      </c>
      <c r="Q4" s="22" t="s">
        <v>42</v>
      </c>
      <c r="R4" s="22" t="s">
        <v>44</v>
      </c>
      <c r="S4" s="22" t="s">
        <v>46</v>
      </c>
      <c r="T4" s="22" t="s">
        <v>48</v>
      </c>
      <c r="U4" s="25" t="s">
        <v>50</v>
      </c>
      <c r="V4" s="25" t="s">
        <v>53</v>
      </c>
      <c r="W4" s="36"/>
      <c r="X4" s="36"/>
      <c r="Y4" s="36"/>
      <c r="Z4" s="36"/>
    </row>
    <row r="5" ht="30.0" customHeight="1">
      <c r="A5" s="37" t="s">
        <v>60</v>
      </c>
      <c r="B5" s="55" t="str">
        <f t="array" ref="B5">IFERROR(INDEX('Critérios'!$B$5:$B$48,MATCH($A5,'Critérios'!$A$5:$A$48,0)),"")</f>
        <v>Acréscimo de população fixa e flutuante na Área de Influência Direta</v>
      </c>
      <c r="C5" s="56"/>
      <c r="D5" s="56"/>
      <c r="E5" s="56"/>
      <c r="F5" s="56"/>
      <c r="G5" s="56"/>
      <c r="H5" s="56"/>
      <c r="I5" s="57" t="str">
        <f>IF($H5="","",IF($H5="Compensatória","Compensatória",IF($H5="Potencializadora","Não se aplica — medida potencializadora",IF(OR($H5="Atenuante",$H5="Compatibilizadora"),"Atenuante","VALOR INVÁLIDO"))))</f>
        <v/>
      </c>
      <c r="J5" s="56"/>
      <c r="K5" s="56"/>
      <c r="L5" s="56"/>
      <c r="M5" s="56"/>
      <c r="N5" s="58"/>
      <c r="O5" s="56"/>
      <c r="P5" s="56"/>
      <c r="Q5" s="56"/>
      <c r="R5" s="56"/>
      <c r="S5" s="56"/>
      <c r="T5" s="56"/>
      <c r="U5" s="59" t="str">
        <f t="shared" ref="U5:U78" si="1">IF($T5="","",IF($T5="Baixa",0.25,IF($T5="Moderada",0.5,IF($T5="Alta",0.75,IF($T5="Integral",1,"VALOR INVÁLIDO")))))</f>
        <v/>
      </c>
      <c r="V5" s="60" t="str">
        <f t="shared" ref="V5:V78" si="2">IF(AND($A5="",$G5="",$C5="",$E5=""),"",IF(LEN($W5)=0,"",MID($W5,4,900)))</f>
        <v>Critério sem tipo de impacto declarado (inciso XIII)</v>
      </c>
      <c r="W5" s="1" t="str">
        <f t="shared" ref="W5:W78" si="3">IF(AND($A5="",$G5&lt;&gt;"")," · Medida escrita em linha sem critério escolhido — sem nexo com o Anexo II","")&amp;IF(AND($A5&lt;&gt;"",$E5="")," · Critério sem tipo de impacto declarado (inciso XIII)","")&amp;IF(AND($A5&lt;&gt;"",$E5&lt;&gt;"",$E5&lt;&gt;"Inexistente",$C5="")," · Critério sem etapa de ocorrência (inciso I)","")&amp;IF(AND($E5="Negativo",$G5="")," · Impacto negativo sem medida proposta","")&amp;IF(AND($C5="Inexistente",$E5&lt;&gt;"",$E5&lt;&gt;"Inexistente")," · Etapa “Inexistente” com impacto declarado — reveja a matriz","")&amp;IF(AND($E5="Inexistente",$C5&lt;&gt;"",$C5&lt;&gt;"Inexistente")," · Impacto “Inexistente” com etapa declarada — reveja a matriz","")&amp;IF(AND($E5="Inexistente",$G5&lt;&gt;"")," · Impacto inexistente com medida proposta — reveja a matriz","")&amp;IF(AND($H5="Potencializadora",$E5="Negativo")," · Medida potencializadora vinculada a impacto negativo","")&amp;IF(AND($G5&lt;&gt;"",$F5="")," · Medida sem o impacto a que se vincula (inciso III)","")&amp;IF(AND($G5&lt;&gt;"",$H5="")," · Medida sem tipo declarado (TR, item 6.1)","")&amp;IF(AND($G5&lt;&gt;"",$J5="")," · Medida sem localização georreferenciada (inciso VI)","")&amp;IF(AND($G5&lt;&gt;"",$K5="")," · Medida sem responsável pela execução (inciso VII)","")&amp;IF(AND($G5&lt;&gt;"",$L5="")," · Medida sem prazo de execução (inciso VIII)","")&amp;IF(AND($G5&lt;&gt;"",$M5="")," · Medida sem marco verificável (TR, item 6.5)","")&amp;IF(AND($G5&lt;&gt;"",$N5="")," · Medida sem custo estimado (inciso IX)","")&amp;IF(AND($N5&lt;&gt;"",$O5="")," · Custo estimado sem memória de cálculo (inciso IX)","")&amp;IF(AND($G5&lt;&gt;"",$P5="")," · Medida sem indicador de verificação (inciso X)","")&amp;IF(AND($G5&lt;&gt;"",$Q5="")," · Medida sem resultados previstos (inciso XI)","")&amp;IF(AND($G5&lt;&gt;"",$T5="")," · Medida sem grau declarado (inciso XIV)","")&amp;IF(AND($T5&lt;&gt;"",$O5="")," · Grau declarado sem memória de cálculo que o sustente","")&amp;IF(AND($I5="Compensatória",OR($R5="",$R5="Não"))," · Compensatória sem declaração de esgotamento — cobertura limitada a 30% do residual (inciso XII)","")&amp;IF(AND(LEFT($R5,3)="Sim",$S5="")," · Declaração de esgotamento sem justificativa (inciso XII)","")&amp;IF(OR($I5="VALOR INVÁLIDO",$U5="VALOR INVÁLIDO")," · Valor digitado fora do menu — use a seta da célula","")</f>
        <v> · Critério sem tipo de impacto declarado (inciso XIII)</v>
      </c>
    </row>
    <row r="6" ht="30.0" customHeight="1">
      <c r="A6" s="37" t="s">
        <v>116</v>
      </c>
      <c r="B6" s="55" t="str">
        <f t="array" ref="B6">IFERROR(INDEX('Critérios'!$B$5:$B$48,MATCH($A6,'Critérios'!$A$5:$A$48,0)),"")</f>
        <v>Alteração do perfil demográfico local — moradores, usuários, trabalhadores ou frequentadores</v>
      </c>
      <c r="C6" s="56"/>
      <c r="D6" s="56"/>
      <c r="E6" s="56"/>
      <c r="F6" s="61"/>
      <c r="G6" s="56"/>
      <c r="H6" s="56"/>
      <c r="I6" s="57"/>
      <c r="J6" s="61"/>
      <c r="K6" s="61"/>
      <c r="L6" s="56"/>
      <c r="M6" s="56"/>
      <c r="N6" s="62"/>
      <c r="O6" s="56"/>
      <c r="P6" s="56"/>
      <c r="Q6" s="56"/>
      <c r="R6" s="61"/>
      <c r="S6" s="56"/>
      <c r="T6" s="56"/>
      <c r="U6" s="59" t="str">
        <f t="shared" si="1"/>
        <v/>
      </c>
      <c r="V6" s="60" t="str">
        <f t="shared" si="2"/>
        <v>Critério sem tipo de impacto declarado (inciso XIII)</v>
      </c>
      <c r="W6" s="1" t="str">
        <f t="shared" si="3"/>
        <v> · Critério sem tipo de impacto declarado (inciso XIII)</v>
      </c>
    </row>
    <row r="7" ht="30.0" customHeight="1">
      <c r="A7" s="63" t="s">
        <v>117</v>
      </c>
      <c r="B7" s="64" t="str">
        <f t="array" ref="B7">IFERROR(INDEX('Critérios'!$B$5:$B$48,MATCH($A7,'Critérios'!$A$5:$A$48,0)),"")</f>
        <v>Capacidade de suporte da infraestrutura urbana existente frente ao adensamento gerado</v>
      </c>
      <c r="C7" s="65"/>
      <c r="D7" s="65"/>
      <c r="E7" s="65"/>
      <c r="F7" s="65"/>
      <c r="G7" s="65"/>
      <c r="H7" s="65"/>
      <c r="I7" s="66" t="str">
        <f t="shared" ref="I7:I78" si="4">IF($H7="","",IF($H7="Compensatória","Compensatória",IF($H7="Potencializadora","Não se aplica — medida potencializadora",IF(OR($H7="Atenuante",$H7="Compatibilizadora"),"Atenuante","VALOR INVÁLIDO"))))</f>
        <v/>
      </c>
      <c r="J7" s="65"/>
      <c r="K7" s="65"/>
      <c r="L7" s="65"/>
      <c r="M7" s="65"/>
      <c r="N7" s="67"/>
      <c r="O7" s="65"/>
      <c r="P7" s="65"/>
      <c r="Q7" s="65"/>
      <c r="R7" s="65"/>
      <c r="S7" s="65"/>
      <c r="T7" s="65"/>
      <c r="U7" s="68" t="str">
        <f t="shared" si="1"/>
        <v/>
      </c>
      <c r="V7" s="69" t="str">
        <f t="shared" si="2"/>
        <v>Critério sem tipo de impacto declarado (inciso XIII)</v>
      </c>
      <c r="W7" s="70" t="str">
        <f t="shared" si="3"/>
        <v> · Critério sem tipo de impacto declarado (inciso XIII)</v>
      </c>
      <c r="X7" s="70"/>
      <c r="Y7" s="70"/>
      <c r="Z7" s="70"/>
    </row>
    <row r="8" ht="30.0" customHeight="1">
      <c r="A8" s="71" t="s">
        <v>118</v>
      </c>
      <c r="B8" s="72" t="str">
        <f t="array" ref="B8">IFERROR(INDEX('Critérios'!$B$5:$B$48,MATCH($A8,'Critérios'!$A$5:$A$48,0)),"")</f>
        <v>Demanda sobre o sistema de abastecimento de água</v>
      </c>
      <c r="C8" s="73"/>
      <c r="D8" s="73"/>
      <c r="E8" s="73"/>
      <c r="F8" s="73"/>
      <c r="G8" s="73"/>
      <c r="H8" s="73"/>
      <c r="I8" s="74" t="str">
        <f t="shared" si="4"/>
        <v/>
      </c>
      <c r="J8" s="73"/>
      <c r="K8" s="73"/>
      <c r="L8" s="73"/>
      <c r="M8" s="73"/>
      <c r="N8" s="75"/>
      <c r="O8" s="73"/>
      <c r="P8" s="73"/>
      <c r="Q8" s="73"/>
      <c r="R8" s="73"/>
      <c r="S8" s="73"/>
      <c r="T8" s="73"/>
      <c r="U8" s="76" t="str">
        <f t="shared" si="1"/>
        <v/>
      </c>
      <c r="V8" s="77" t="str">
        <f t="shared" si="2"/>
        <v>Critério sem tipo de impacto declarado (inciso XIII)</v>
      </c>
      <c r="W8" s="1" t="str">
        <f t="shared" si="3"/>
        <v> · Critério sem tipo de impacto declarado (inciso XIII)</v>
      </c>
      <c r="X8" s="1"/>
      <c r="Y8" s="1"/>
      <c r="Z8" s="1"/>
    </row>
    <row r="9" ht="30.0" customHeight="1">
      <c r="A9" s="37" t="s">
        <v>149</v>
      </c>
      <c r="B9" s="55" t="str">
        <f t="array" ref="B9">IFERROR(INDEX('Critérios'!$B$5:$B$48,MATCH($A9,'Critérios'!$A$5:$A$48,0)),"")</f>
        <v>Demanda sobre o sistema de energia elétrica</v>
      </c>
      <c r="C9" s="56"/>
      <c r="D9" s="56"/>
      <c r="E9" s="56"/>
      <c r="F9" s="56"/>
      <c r="G9" s="56"/>
      <c r="H9" s="56"/>
      <c r="I9" s="57" t="str">
        <f t="shared" si="4"/>
        <v/>
      </c>
      <c r="J9" s="56"/>
      <c r="K9" s="56"/>
      <c r="L9" s="56"/>
      <c r="M9" s="56"/>
      <c r="N9" s="58"/>
      <c r="O9" s="56"/>
      <c r="P9" s="56"/>
      <c r="Q9" s="56"/>
      <c r="R9" s="56"/>
      <c r="S9" s="56"/>
      <c r="T9" s="56"/>
      <c r="U9" s="59" t="str">
        <f t="shared" si="1"/>
        <v/>
      </c>
      <c r="V9" s="60" t="str">
        <f t="shared" si="2"/>
        <v>Critério sem tipo de impacto declarado (inciso XIII)</v>
      </c>
      <c r="W9" s="1" t="str">
        <f t="shared" si="3"/>
        <v> · Critério sem tipo de impacto declarado (inciso XIII)</v>
      </c>
    </row>
    <row r="10" ht="30.0" customHeight="1">
      <c r="A10" s="37" t="s">
        <v>150</v>
      </c>
      <c r="B10" s="55" t="str">
        <f t="array" ref="B10">IFERROR(INDEX('Critérios'!$B$5:$B$48,MATCH($A10,'Critérios'!$A$5:$A$48,0)),"")</f>
        <v>Demanda sobre o sistema de esgotamento sanitário</v>
      </c>
      <c r="C10" s="56"/>
      <c r="D10" s="56"/>
      <c r="E10" s="56"/>
      <c r="F10" s="56"/>
      <c r="G10" s="56"/>
      <c r="H10" s="56"/>
      <c r="I10" s="57" t="str">
        <f t="shared" si="4"/>
        <v/>
      </c>
      <c r="J10" s="56"/>
      <c r="K10" s="56"/>
      <c r="L10" s="56"/>
      <c r="M10" s="56"/>
      <c r="N10" s="58"/>
      <c r="O10" s="56"/>
      <c r="P10" s="56"/>
      <c r="Q10" s="56"/>
      <c r="R10" s="56"/>
      <c r="S10" s="56"/>
      <c r="T10" s="56"/>
      <c r="U10" s="59" t="str">
        <f t="shared" si="1"/>
        <v/>
      </c>
      <c r="V10" s="60" t="str">
        <f t="shared" si="2"/>
        <v>Critério sem tipo de impacto declarado (inciso XIII)</v>
      </c>
      <c r="W10" s="1" t="str">
        <f t="shared" si="3"/>
        <v> · Critério sem tipo de impacto declarado (inciso XIII)</v>
      </c>
    </row>
    <row r="11" ht="30.0" customHeight="1">
      <c r="A11" s="37" t="s">
        <v>151</v>
      </c>
      <c r="B11" s="55" t="str">
        <f t="array" ref="B11">IFERROR(INDEX('Critérios'!$B$5:$B$48,MATCH($A11,'Critérios'!$A$5:$A$48,0)),"")</f>
        <v>Demanda sobre o sistema de drenagem urbana</v>
      </c>
      <c r="C11" s="56"/>
      <c r="D11" s="56"/>
      <c r="E11" s="56"/>
      <c r="F11" s="56"/>
      <c r="G11" s="56"/>
      <c r="H11" s="56"/>
      <c r="I11" s="57" t="str">
        <f t="shared" si="4"/>
        <v/>
      </c>
      <c r="J11" s="56"/>
      <c r="K11" s="56"/>
      <c r="L11" s="56"/>
      <c r="M11" s="56"/>
      <c r="N11" s="58"/>
      <c r="O11" s="56"/>
      <c r="P11" s="56"/>
      <c r="Q11" s="56"/>
      <c r="R11" s="56"/>
      <c r="S11" s="56"/>
      <c r="T11" s="56"/>
      <c r="U11" s="59" t="str">
        <f t="shared" si="1"/>
        <v/>
      </c>
      <c r="V11" s="60" t="str">
        <f t="shared" si="2"/>
        <v>Critério sem tipo de impacto declarado (inciso XIII)</v>
      </c>
      <c r="W11" s="1" t="str">
        <f t="shared" si="3"/>
        <v> · Critério sem tipo de impacto declarado (inciso XIII)</v>
      </c>
    </row>
    <row r="12" ht="30.0" customHeight="1">
      <c r="A12" s="37" t="s">
        <v>152</v>
      </c>
      <c r="B12" s="55" t="str">
        <f t="array" ref="B12">IFERROR(INDEX('Critérios'!$B$5:$B$48,MATCH($A12,'Critérios'!$A$5:$A$48,0)),"")</f>
        <v>Demanda sobre a coleta e a destinação de resíduos sólidos</v>
      </c>
      <c r="C12" s="56"/>
      <c r="D12" s="56"/>
      <c r="E12" s="56"/>
      <c r="F12" s="56"/>
      <c r="G12" s="56"/>
      <c r="H12" s="56"/>
      <c r="I12" s="57" t="str">
        <f t="shared" si="4"/>
        <v/>
      </c>
      <c r="J12" s="56"/>
      <c r="K12" s="56"/>
      <c r="L12" s="56"/>
      <c r="M12" s="56"/>
      <c r="N12" s="58"/>
      <c r="O12" s="56"/>
      <c r="P12" s="56"/>
      <c r="Q12" s="56"/>
      <c r="R12" s="56"/>
      <c r="S12" s="56"/>
      <c r="T12" s="56"/>
      <c r="U12" s="59" t="str">
        <f t="shared" si="1"/>
        <v/>
      </c>
      <c r="V12" s="60" t="str">
        <f t="shared" si="2"/>
        <v>Critério sem tipo de impacto declarado (inciso XIII)</v>
      </c>
      <c r="W12" s="1" t="str">
        <f t="shared" si="3"/>
        <v> · Critério sem tipo de impacto declarado (inciso XIII)</v>
      </c>
    </row>
    <row r="13" ht="30.0" customHeight="1">
      <c r="A13" s="37" t="s">
        <v>153</v>
      </c>
      <c r="B13" s="55" t="str">
        <f t="array" ref="B13">IFERROR(INDEX('Critérios'!$B$5:$B$48,MATCH($A13,'Critérios'!$A$5:$A$48,0)),"")</f>
        <v>Demanda sobre os equipamentos e serviços de saúde</v>
      </c>
      <c r="C13" s="56"/>
      <c r="D13" s="56"/>
      <c r="E13" s="56"/>
      <c r="F13" s="56"/>
      <c r="G13" s="56"/>
      <c r="H13" s="56"/>
      <c r="I13" s="57" t="str">
        <f t="shared" si="4"/>
        <v/>
      </c>
      <c r="J13" s="56"/>
      <c r="K13" s="56"/>
      <c r="L13" s="56"/>
      <c r="M13" s="56"/>
      <c r="N13" s="58"/>
      <c r="O13" s="56"/>
      <c r="P13" s="56"/>
      <c r="Q13" s="56"/>
      <c r="R13" s="56"/>
      <c r="S13" s="56"/>
      <c r="T13" s="56"/>
      <c r="U13" s="59" t="str">
        <f t="shared" si="1"/>
        <v/>
      </c>
      <c r="V13" s="60" t="str">
        <f t="shared" si="2"/>
        <v>Critério sem tipo de impacto declarado (inciso XIII)</v>
      </c>
      <c r="W13" s="1" t="str">
        <f t="shared" si="3"/>
        <v> · Critério sem tipo de impacto declarado (inciso XIII)</v>
      </c>
    </row>
    <row r="14" ht="30.0" customHeight="1">
      <c r="A14" s="37" t="s">
        <v>154</v>
      </c>
      <c r="B14" s="55" t="str">
        <f t="array" ref="B14">IFERROR(INDEX('Critérios'!$B$5:$B$48,MATCH($A14,'Critérios'!$A$5:$A$48,0)),"")</f>
        <v>Demanda sobre os equipamentos e serviços de educação</v>
      </c>
      <c r="C14" s="56"/>
      <c r="D14" s="56"/>
      <c r="E14" s="56"/>
      <c r="F14" s="56"/>
      <c r="G14" s="56"/>
      <c r="H14" s="56"/>
      <c r="I14" s="57" t="str">
        <f t="shared" si="4"/>
        <v/>
      </c>
      <c r="J14" s="56"/>
      <c r="K14" s="56"/>
      <c r="L14" s="56"/>
      <c r="M14" s="56"/>
      <c r="N14" s="58"/>
      <c r="O14" s="56"/>
      <c r="P14" s="56"/>
      <c r="Q14" s="56"/>
      <c r="R14" s="56"/>
      <c r="S14" s="56"/>
      <c r="T14" s="56"/>
      <c r="U14" s="59" t="str">
        <f t="shared" si="1"/>
        <v/>
      </c>
      <c r="V14" s="60" t="str">
        <f t="shared" si="2"/>
        <v>Critério sem tipo de impacto declarado (inciso XIII)</v>
      </c>
      <c r="W14" s="1" t="str">
        <f t="shared" si="3"/>
        <v> · Critério sem tipo de impacto declarado (inciso XIII)</v>
      </c>
    </row>
    <row r="15" ht="30.0" customHeight="1">
      <c r="A15" s="37" t="s">
        <v>155</v>
      </c>
      <c r="B15" s="55" t="str">
        <f t="array" ref="B15">IFERROR(INDEX('Critérios'!$B$5:$B$48,MATCH($A15,'Critérios'!$A$5:$A$48,0)),"")</f>
        <v>Demanda sobre os equipamentos e serviços de assistência social</v>
      </c>
      <c r="C15" s="56"/>
      <c r="D15" s="56"/>
      <c r="E15" s="56"/>
      <c r="F15" s="56"/>
      <c r="G15" s="56"/>
      <c r="H15" s="56"/>
      <c r="I15" s="57" t="str">
        <f t="shared" si="4"/>
        <v/>
      </c>
      <c r="J15" s="56"/>
      <c r="K15" s="56"/>
      <c r="L15" s="56"/>
      <c r="M15" s="56"/>
      <c r="N15" s="58"/>
      <c r="O15" s="56"/>
      <c r="P15" s="56"/>
      <c r="Q15" s="56"/>
      <c r="R15" s="56"/>
      <c r="S15" s="56"/>
      <c r="T15" s="56"/>
      <c r="U15" s="59" t="str">
        <f t="shared" si="1"/>
        <v/>
      </c>
      <c r="V15" s="60" t="str">
        <f t="shared" si="2"/>
        <v>Critério sem tipo de impacto declarado (inciso XIII)</v>
      </c>
      <c r="W15" s="1" t="str">
        <f t="shared" si="3"/>
        <v> · Critério sem tipo de impacto declarado (inciso XIII)</v>
      </c>
    </row>
    <row r="16" ht="30.0" customHeight="1">
      <c r="A16" s="37" t="s">
        <v>156</v>
      </c>
      <c r="B16" s="55" t="str">
        <f t="array" ref="B16">IFERROR(INDEX('Critérios'!$B$5:$B$48,MATCH($A16,'Critérios'!$A$5:$A$48,0)),"")</f>
        <v>Demanda sobre os equipamentos e serviços de segurança pública</v>
      </c>
      <c r="C16" s="56"/>
      <c r="D16" s="56"/>
      <c r="E16" s="56"/>
      <c r="F16" s="56"/>
      <c r="G16" s="56"/>
      <c r="H16" s="56"/>
      <c r="I16" s="57" t="str">
        <f t="shared" si="4"/>
        <v/>
      </c>
      <c r="J16" s="56"/>
      <c r="K16" s="56"/>
      <c r="L16" s="56"/>
      <c r="M16" s="56"/>
      <c r="N16" s="58"/>
      <c r="O16" s="56"/>
      <c r="P16" s="56"/>
      <c r="Q16" s="56"/>
      <c r="R16" s="56"/>
      <c r="S16" s="56"/>
      <c r="T16" s="56"/>
      <c r="U16" s="59" t="str">
        <f t="shared" si="1"/>
        <v/>
      </c>
      <c r="V16" s="60" t="str">
        <f t="shared" si="2"/>
        <v>Critério sem tipo de impacto declarado (inciso XIII)</v>
      </c>
      <c r="W16" s="1" t="str">
        <f t="shared" si="3"/>
        <v> · Critério sem tipo de impacto declarado (inciso XIII)</v>
      </c>
    </row>
    <row r="17" ht="30.0" customHeight="1">
      <c r="A17" s="37" t="s">
        <v>157</v>
      </c>
      <c r="B17" s="55" t="str">
        <f t="array" ref="B17">IFERROR(INDEX('Critérios'!$B$5:$B$48,MATCH($A17,'Critérios'!$A$5:$A$48,0)),"")</f>
        <v>Demanda sobre os equipamentos e serviços de cultura</v>
      </c>
      <c r="C17" s="56"/>
      <c r="D17" s="56"/>
      <c r="E17" s="56"/>
      <c r="F17" s="56"/>
      <c r="G17" s="56"/>
      <c r="H17" s="56"/>
      <c r="I17" s="57" t="str">
        <f t="shared" si="4"/>
        <v/>
      </c>
      <c r="J17" s="56"/>
      <c r="K17" s="56"/>
      <c r="L17" s="56"/>
      <c r="M17" s="56"/>
      <c r="N17" s="58"/>
      <c r="O17" s="56"/>
      <c r="P17" s="56"/>
      <c r="Q17" s="56"/>
      <c r="R17" s="56"/>
      <c r="S17" s="56"/>
      <c r="T17" s="56"/>
      <c r="U17" s="59" t="str">
        <f t="shared" si="1"/>
        <v/>
      </c>
      <c r="V17" s="60" t="str">
        <f t="shared" si="2"/>
        <v>Critério sem tipo de impacto declarado (inciso XIII)</v>
      </c>
      <c r="W17" s="1" t="str">
        <f t="shared" si="3"/>
        <v> · Critério sem tipo de impacto declarado (inciso XIII)</v>
      </c>
    </row>
    <row r="18" ht="30.0" customHeight="1">
      <c r="A18" s="63" t="s">
        <v>158</v>
      </c>
      <c r="B18" s="64" t="str">
        <f t="array" ref="B18">IFERROR(INDEX('Critérios'!$B$5:$B$48,MATCH($A18,'Critérios'!$A$5:$A$48,0)),"")</f>
        <v>Demanda sobre as áreas verdes e de lazer</v>
      </c>
      <c r="C18" s="65"/>
      <c r="D18" s="65"/>
      <c r="E18" s="65"/>
      <c r="F18" s="65"/>
      <c r="G18" s="65"/>
      <c r="H18" s="65"/>
      <c r="I18" s="66" t="str">
        <f t="shared" si="4"/>
        <v/>
      </c>
      <c r="J18" s="65"/>
      <c r="K18" s="65"/>
      <c r="L18" s="65"/>
      <c r="M18" s="65"/>
      <c r="N18" s="67"/>
      <c r="O18" s="65"/>
      <c r="P18" s="65"/>
      <c r="Q18" s="65"/>
      <c r="R18" s="65"/>
      <c r="S18" s="65"/>
      <c r="T18" s="65"/>
      <c r="U18" s="68" t="str">
        <f t="shared" si="1"/>
        <v/>
      </c>
      <c r="V18" s="69" t="str">
        <f t="shared" si="2"/>
        <v>Critério sem tipo de impacto declarado (inciso XIII)</v>
      </c>
      <c r="W18" s="70" t="str">
        <f t="shared" si="3"/>
        <v> · Critério sem tipo de impacto declarado (inciso XIII)</v>
      </c>
      <c r="X18" s="70"/>
      <c r="Y18" s="70"/>
      <c r="Z18" s="70"/>
    </row>
    <row r="19" ht="30.0" customHeight="1">
      <c r="A19" s="71" t="s">
        <v>159</v>
      </c>
      <c r="B19" s="72" t="str">
        <f t="array" ref="B19">IFERROR(INDEX('Critérios'!$B$5:$B$48,MATCH($A19,'Critérios'!$A$5:$A$48,0)),"")</f>
        <v>Compatibilidade com os usos existentes e previstos no entorno e conflitos de uso</v>
      </c>
      <c r="C19" s="73"/>
      <c r="D19" s="73"/>
      <c r="E19" s="73"/>
      <c r="F19" s="73"/>
      <c r="G19" s="73"/>
      <c r="H19" s="73"/>
      <c r="I19" s="74" t="str">
        <f t="shared" si="4"/>
        <v/>
      </c>
      <c r="J19" s="73"/>
      <c r="K19" s="73"/>
      <c r="L19" s="73"/>
      <c r="M19" s="73"/>
      <c r="N19" s="75"/>
      <c r="O19" s="73"/>
      <c r="P19" s="73"/>
      <c r="Q19" s="73"/>
      <c r="R19" s="73"/>
      <c r="S19" s="73"/>
      <c r="T19" s="73"/>
      <c r="U19" s="76" t="str">
        <f t="shared" si="1"/>
        <v/>
      </c>
      <c r="V19" s="77" t="str">
        <f t="shared" si="2"/>
        <v>Critério sem tipo de impacto declarado (inciso XIII)</v>
      </c>
      <c r="W19" s="1" t="str">
        <f t="shared" si="3"/>
        <v> · Critério sem tipo de impacto declarado (inciso XIII)</v>
      </c>
      <c r="X19" s="1"/>
      <c r="Y19" s="1"/>
      <c r="Z19" s="1"/>
    </row>
    <row r="20" ht="30.0" customHeight="1">
      <c r="A20" s="37" t="s">
        <v>160</v>
      </c>
      <c r="B20" s="55" t="str">
        <f t="array" ref="B20">IFERROR(INDEX('Critérios'!$B$5:$B$48,MATCH($A20,'Critérios'!$A$5:$A$48,0)),"")</f>
        <v>Aumento da impermeabilização do solo</v>
      </c>
      <c r="C20" s="56"/>
      <c r="D20" s="56"/>
      <c r="E20" s="56"/>
      <c r="F20" s="56"/>
      <c r="G20" s="56"/>
      <c r="H20" s="56"/>
      <c r="I20" s="57" t="str">
        <f t="shared" si="4"/>
        <v/>
      </c>
      <c r="J20" s="56"/>
      <c r="K20" s="56"/>
      <c r="L20" s="56"/>
      <c r="M20" s="56"/>
      <c r="N20" s="58"/>
      <c r="O20" s="56"/>
      <c r="P20" s="56"/>
      <c r="Q20" s="56"/>
      <c r="R20" s="56"/>
      <c r="S20" s="56"/>
      <c r="T20" s="56"/>
      <c r="U20" s="59" t="str">
        <f t="shared" si="1"/>
        <v/>
      </c>
      <c r="V20" s="60" t="str">
        <f t="shared" si="2"/>
        <v>Critério sem tipo de impacto declarado (inciso XIII)</v>
      </c>
      <c r="W20" s="1" t="str">
        <f t="shared" si="3"/>
        <v> · Critério sem tipo de impacto declarado (inciso XIII)</v>
      </c>
    </row>
    <row r="21" ht="42.75" customHeight="1">
      <c r="A21" s="37" t="s">
        <v>161</v>
      </c>
      <c r="B21" s="55" t="str">
        <f t="array" ref="B21">IFERROR(INDEX('Critérios'!$B$5:$B$48,MATCH($A21,'Critérios'!$A$5:$A$48,0)),"")</f>
        <v>Efeitos sobre a morfologia urbana, os padrões construtivos, o gabarito, a taxa de ocupação e o coeficiente de aproveitamento</v>
      </c>
      <c r="C21" s="56"/>
      <c r="D21" s="56"/>
      <c r="E21" s="56"/>
      <c r="F21" s="56"/>
      <c r="G21" s="56"/>
      <c r="H21" s="56"/>
      <c r="I21" s="57" t="str">
        <f t="shared" si="4"/>
        <v/>
      </c>
      <c r="J21" s="56"/>
      <c r="K21" s="56"/>
      <c r="L21" s="56"/>
      <c r="M21" s="56"/>
      <c r="N21" s="58"/>
      <c r="O21" s="56"/>
      <c r="P21" s="56"/>
      <c r="Q21" s="56"/>
      <c r="R21" s="56"/>
      <c r="S21" s="56"/>
      <c r="T21" s="56"/>
      <c r="U21" s="59" t="str">
        <f t="shared" si="1"/>
        <v/>
      </c>
      <c r="V21" s="60" t="str">
        <f t="shared" si="2"/>
        <v>Critério sem tipo de impacto declarado (inciso XIII)</v>
      </c>
      <c r="W21" s="1" t="str">
        <f t="shared" si="3"/>
        <v> · Critério sem tipo de impacto declarado (inciso XIII)</v>
      </c>
    </row>
    <row r="22" ht="30.0" customHeight="1">
      <c r="A22" s="63" t="s">
        <v>162</v>
      </c>
      <c r="B22" s="64" t="str">
        <f t="array" ref="B22">IFERROR(INDEX('Critérios'!$B$5:$B$48,MATCH($A22,'Critérios'!$A$5:$A$48,0)),"")</f>
        <v>Efeitos sobre a dinâmica de usos e atividades econômicas do entorno</v>
      </c>
      <c r="C22" s="65"/>
      <c r="D22" s="65"/>
      <c r="E22" s="65"/>
      <c r="F22" s="65"/>
      <c r="G22" s="65"/>
      <c r="H22" s="65"/>
      <c r="I22" s="66" t="str">
        <f t="shared" si="4"/>
        <v/>
      </c>
      <c r="J22" s="65"/>
      <c r="K22" s="65"/>
      <c r="L22" s="65"/>
      <c r="M22" s="65"/>
      <c r="N22" s="67"/>
      <c r="O22" s="65"/>
      <c r="P22" s="65"/>
      <c r="Q22" s="65"/>
      <c r="R22" s="65"/>
      <c r="S22" s="65"/>
      <c r="T22" s="65"/>
      <c r="U22" s="68" t="str">
        <f t="shared" si="1"/>
        <v/>
      </c>
      <c r="V22" s="69" t="str">
        <f t="shared" si="2"/>
        <v>Critério sem tipo de impacto declarado (inciso XIII)</v>
      </c>
      <c r="W22" s="70" t="str">
        <f t="shared" si="3"/>
        <v> · Critério sem tipo de impacto declarado (inciso XIII)</v>
      </c>
      <c r="X22" s="70"/>
      <c r="Y22" s="70"/>
      <c r="Z22" s="70"/>
    </row>
    <row r="23" ht="30.0" customHeight="1">
      <c r="A23" s="71" t="s">
        <v>163</v>
      </c>
      <c r="B23" s="72" t="str">
        <f t="array" ref="B23">IFERROR(INDEX('Critérios'!$B$5:$B$48,MATCH($A23,'Critérios'!$A$5:$A$48,0)),"")</f>
        <v>Efeitos sobre a dinâmica imobiliária local e sobre os valores dos imóveis nas áreas de influência</v>
      </c>
      <c r="C23" s="73"/>
      <c r="D23" s="73"/>
      <c r="E23" s="73"/>
      <c r="F23" s="73"/>
      <c r="G23" s="73"/>
      <c r="H23" s="73"/>
      <c r="I23" s="74" t="str">
        <f t="shared" si="4"/>
        <v/>
      </c>
      <c r="J23" s="73"/>
      <c r="K23" s="73"/>
      <c r="L23" s="73"/>
      <c r="M23" s="73"/>
      <c r="N23" s="75"/>
      <c r="O23" s="73"/>
      <c r="P23" s="73"/>
      <c r="Q23" s="73"/>
      <c r="R23" s="73"/>
      <c r="S23" s="73"/>
      <c r="T23" s="73"/>
      <c r="U23" s="76" t="str">
        <f t="shared" si="1"/>
        <v/>
      </c>
      <c r="V23" s="77" t="str">
        <f t="shared" si="2"/>
        <v>Critério sem tipo de impacto declarado (inciso XIII)</v>
      </c>
      <c r="W23" s="1" t="str">
        <f t="shared" si="3"/>
        <v> · Critério sem tipo de impacto declarado (inciso XIII)</v>
      </c>
      <c r="X23" s="1"/>
      <c r="Y23" s="1"/>
      <c r="Z23" s="1"/>
    </row>
    <row r="24" ht="43.5" customHeight="1">
      <c r="A24" s="63" t="s">
        <v>164</v>
      </c>
      <c r="B24" s="64" t="str">
        <f t="array" ref="B24">IFERROR(INDEX('Critérios'!$B$5:$B$48,MATCH($A24,'Critérios'!$A$5:$A$48,0)),"")</f>
        <v>Pressão sobre o mercado habitacional, risco de segregação socioespacial e de deslocamento involuntário de moradores e de atividades econômicas</v>
      </c>
      <c r="C24" s="65"/>
      <c r="D24" s="65"/>
      <c r="E24" s="65"/>
      <c r="F24" s="65"/>
      <c r="G24" s="65"/>
      <c r="H24" s="65"/>
      <c r="I24" s="66" t="str">
        <f t="shared" si="4"/>
        <v/>
      </c>
      <c r="J24" s="65"/>
      <c r="K24" s="65"/>
      <c r="L24" s="65"/>
      <c r="M24" s="65"/>
      <c r="N24" s="67"/>
      <c r="O24" s="65"/>
      <c r="P24" s="65"/>
      <c r="Q24" s="65"/>
      <c r="R24" s="65"/>
      <c r="S24" s="65"/>
      <c r="T24" s="65"/>
      <c r="U24" s="68" t="str">
        <f t="shared" si="1"/>
        <v/>
      </c>
      <c r="V24" s="69" t="str">
        <f t="shared" si="2"/>
        <v>Critério sem tipo de impacto declarado (inciso XIII)</v>
      </c>
      <c r="W24" s="70" t="str">
        <f t="shared" si="3"/>
        <v> · Critério sem tipo de impacto declarado (inciso XIII)</v>
      </c>
      <c r="X24" s="70"/>
      <c r="Y24" s="70"/>
      <c r="Z24" s="70"/>
    </row>
    <row r="25" ht="30.0" customHeight="1">
      <c r="A25" s="71" t="s">
        <v>47</v>
      </c>
      <c r="B25" s="72" t="str">
        <f t="array" ref="B25">IFERROR(INDEX('Critérios'!$B$5:$B$48,MATCH($A25,'Critérios'!$A$5:$A$48,0)),"")</f>
        <v>Capacidade do sistema viário e variação do nível de serviço nas vias de acesso e interseções críticas</v>
      </c>
      <c r="C25" s="73"/>
      <c r="D25" s="73"/>
      <c r="E25" s="73"/>
      <c r="F25" s="73"/>
      <c r="G25" s="73"/>
      <c r="H25" s="73"/>
      <c r="I25" s="74" t="str">
        <f t="shared" si="4"/>
        <v/>
      </c>
      <c r="J25" s="73"/>
      <c r="K25" s="73"/>
      <c r="L25" s="73"/>
      <c r="M25" s="73"/>
      <c r="N25" s="75"/>
      <c r="O25" s="73"/>
      <c r="P25" s="73"/>
      <c r="Q25" s="73"/>
      <c r="R25" s="73"/>
      <c r="S25" s="73"/>
      <c r="T25" s="73"/>
      <c r="U25" s="76" t="str">
        <f t="shared" si="1"/>
        <v/>
      </c>
      <c r="V25" s="77" t="str">
        <f t="shared" si="2"/>
        <v>Critério sem tipo de impacto declarado (inciso XIII)</v>
      </c>
      <c r="W25" s="1" t="str">
        <f t="shared" si="3"/>
        <v> · Critério sem tipo de impacto declarado (inciso XIII)</v>
      </c>
      <c r="X25" s="1"/>
      <c r="Y25" s="1"/>
      <c r="Z25" s="1"/>
    </row>
    <row r="26" ht="30.0" customHeight="1">
      <c r="A26" s="37" t="s">
        <v>165</v>
      </c>
      <c r="B26" s="55" t="str">
        <f t="array" ref="B26">IFERROR(INDEX('Critérios'!$B$5:$B$48,MATCH($A26,'Critérios'!$A$5:$A$48,0)),"")</f>
        <v>Sinalização viária</v>
      </c>
      <c r="C26" s="56"/>
      <c r="D26" s="56"/>
      <c r="E26" s="56"/>
      <c r="F26" s="56"/>
      <c r="G26" s="56"/>
      <c r="H26" s="56"/>
      <c r="I26" s="57" t="str">
        <f t="shared" si="4"/>
        <v/>
      </c>
      <c r="J26" s="56"/>
      <c r="K26" s="56"/>
      <c r="L26" s="56"/>
      <c r="M26" s="56"/>
      <c r="N26" s="58"/>
      <c r="O26" s="56"/>
      <c r="P26" s="56"/>
      <c r="Q26" s="56"/>
      <c r="R26" s="56"/>
      <c r="S26" s="56"/>
      <c r="T26" s="56"/>
      <c r="U26" s="59" t="str">
        <f t="shared" si="1"/>
        <v/>
      </c>
      <c r="V26" s="60" t="str">
        <f t="shared" si="2"/>
        <v>Critério sem tipo de impacto declarado (inciso XIII)</v>
      </c>
      <c r="W26" s="1" t="str">
        <f t="shared" si="3"/>
        <v> · Critério sem tipo de impacto declarado (inciso XIII)</v>
      </c>
    </row>
    <row r="27" ht="30.0" customHeight="1">
      <c r="A27" s="37" t="s">
        <v>166</v>
      </c>
      <c r="B27" s="55" t="str">
        <f t="array" ref="B27">IFERROR(INDEX('Critérios'!$B$5:$B$48,MATCH($A27,'Critérios'!$A$5:$A$48,0)),"")</f>
        <v>Segurança viária</v>
      </c>
      <c r="C27" s="56"/>
      <c r="D27" s="56"/>
      <c r="E27" s="56"/>
      <c r="F27" s="56"/>
      <c r="G27" s="56"/>
      <c r="H27" s="56"/>
      <c r="I27" s="57" t="str">
        <f t="shared" si="4"/>
        <v/>
      </c>
      <c r="J27" s="56"/>
      <c r="K27" s="56"/>
      <c r="L27" s="56"/>
      <c r="M27" s="56"/>
      <c r="N27" s="58"/>
      <c r="O27" s="56"/>
      <c r="P27" s="56"/>
      <c r="Q27" s="56"/>
      <c r="R27" s="56"/>
      <c r="S27" s="56"/>
      <c r="T27" s="56"/>
      <c r="U27" s="59" t="str">
        <f t="shared" si="1"/>
        <v/>
      </c>
      <c r="V27" s="60" t="str">
        <f t="shared" si="2"/>
        <v>Critério sem tipo de impacto declarado (inciso XIII)</v>
      </c>
      <c r="W27" s="1" t="str">
        <f t="shared" si="3"/>
        <v> · Critério sem tipo de impacto declarado (inciso XIII)</v>
      </c>
    </row>
    <row r="28" ht="30.0" customHeight="1">
      <c r="A28" s="37" t="s">
        <v>167</v>
      </c>
      <c r="B28" s="55" t="str">
        <f t="array" ref="B28">IFERROR(INDEX('Critérios'!$B$5:$B$48,MATCH($A28,'Critérios'!$A$5:$A$48,0)),"")</f>
        <v>Vagas de estacionamento público e operações de embarque, desembarque, carga e descarga</v>
      </c>
      <c r="C28" s="56"/>
      <c r="D28" s="56"/>
      <c r="E28" s="56"/>
      <c r="F28" s="56"/>
      <c r="G28" s="56"/>
      <c r="H28" s="56"/>
      <c r="I28" s="57" t="str">
        <f t="shared" si="4"/>
        <v/>
      </c>
      <c r="J28" s="56"/>
      <c r="K28" s="56"/>
      <c r="L28" s="56"/>
      <c r="M28" s="56"/>
      <c r="N28" s="58"/>
      <c r="O28" s="56"/>
      <c r="P28" s="56"/>
      <c r="Q28" s="56"/>
      <c r="R28" s="56"/>
      <c r="S28" s="56"/>
      <c r="T28" s="56"/>
      <c r="U28" s="59" t="str">
        <f t="shared" si="1"/>
        <v/>
      </c>
      <c r="V28" s="60" t="str">
        <f t="shared" si="2"/>
        <v>Critério sem tipo de impacto declarado (inciso XIII)</v>
      </c>
      <c r="W28" s="1" t="str">
        <f t="shared" si="3"/>
        <v> · Critério sem tipo de impacto declarado (inciso XIII)</v>
      </c>
    </row>
    <row r="29" ht="30.0" customHeight="1">
      <c r="A29" s="37" t="s">
        <v>168</v>
      </c>
      <c r="B29" s="55" t="str">
        <f t="array" ref="B29">IFERROR(INDEX('Critérios'!$B$5:$B$48,MATCH($A29,'Critérios'!$A$5:$A$48,0)),"")</f>
        <v>Oferta, frequência e qualidade do transporte público</v>
      </c>
      <c r="C29" s="56"/>
      <c r="D29" s="56"/>
      <c r="E29" s="56"/>
      <c r="F29" s="56"/>
      <c r="G29" s="56"/>
      <c r="H29" s="56"/>
      <c r="I29" s="57" t="str">
        <f t="shared" si="4"/>
        <v/>
      </c>
      <c r="J29" s="56"/>
      <c r="K29" s="56"/>
      <c r="L29" s="56"/>
      <c r="M29" s="56"/>
      <c r="N29" s="58"/>
      <c r="O29" s="56"/>
      <c r="P29" s="56"/>
      <c r="Q29" s="56"/>
      <c r="R29" s="56"/>
      <c r="S29" s="56"/>
      <c r="T29" s="56"/>
      <c r="U29" s="59" t="str">
        <f t="shared" si="1"/>
        <v/>
      </c>
      <c r="V29" s="60" t="str">
        <f t="shared" si="2"/>
        <v>Critério sem tipo de impacto declarado (inciso XIII)</v>
      </c>
      <c r="W29" s="1" t="str">
        <f t="shared" si="3"/>
        <v> · Critério sem tipo de impacto declarado (inciso XIII)</v>
      </c>
    </row>
    <row r="30" ht="30.0" customHeight="1">
      <c r="A30" s="37" t="s">
        <v>169</v>
      </c>
      <c r="B30" s="55" t="str">
        <f t="array" ref="B30">IFERROR(INDEX('Critérios'!$B$5:$B$48,MATCH($A30,'Critérios'!$A$5:$A$48,0)),"")</f>
        <v>Infraestrutura de transporte público — abrigos de passageiros e faixas exclusivas de transporte coletivo</v>
      </c>
      <c r="C30" s="56"/>
      <c r="D30" s="56"/>
      <c r="E30" s="56"/>
      <c r="F30" s="56"/>
      <c r="G30" s="56"/>
      <c r="H30" s="56"/>
      <c r="I30" s="57" t="str">
        <f t="shared" si="4"/>
        <v/>
      </c>
      <c r="J30" s="56"/>
      <c r="K30" s="56"/>
      <c r="L30" s="56"/>
      <c r="M30" s="56"/>
      <c r="N30" s="58"/>
      <c r="O30" s="56"/>
      <c r="P30" s="56"/>
      <c r="Q30" s="56"/>
      <c r="R30" s="56"/>
      <c r="S30" s="56"/>
      <c r="T30" s="56"/>
      <c r="U30" s="59" t="str">
        <f t="shared" si="1"/>
        <v/>
      </c>
      <c r="V30" s="60" t="str">
        <f t="shared" si="2"/>
        <v>Critério sem tipo de impacto declarado (inciso XIII)</v>
      </c>
      <c r="W30" s="1" t="str">
        <f t="shared" si="3"/>
        <v> · Critério sem tipo de impacto declarado (inciso XIII)</v>
      </c>
    </row>
    <row r="31" ht="30.0" customHeight="1">
      <c r="A31" s="37" t="s">
        <v>170</v>
      </c>
      <c r="B31" s="55" t="str">
        <f t="array" ref="B31">IFERROR(INDEX('Critérios'!$B$5:$B$48,MATCH($A31,'Critérios'!$A$5:$A$48,0)),"")</f>
        <v>Condições, dimensão e continuidade dos passeios públicos</v>
      </c>
      <c r="C31" s="56"/>
      <c r="D31" s="56"/>
      <c r="E31" s="56"/>
      <c r="F31" s="56"/>
      <c r="G31" s="56"/>
      <c r="H31" s="56"/>
      <c r="I31" s="57" t="str">
        <f t="shared" si="4"/>
        <v/>
      </c>
      <c r="J31" s="56"/>
      <c r="K31" s="56"/>
      <c r="L31" s="56"/>
      <c r="M31" s="56"/>
      <c r="N31" s="58"/>
      <c r="O31" s="56"/>
      <c r="P31" s="56"/>
      <c r="Q31" s="56"/>
      <c r="R31" s="56"/>
      <c r="S31" s="56"/>
      <c r="T31" s="56"/>
      <c r="U31" s="59" t="str">
        <f t="shared" si="1"/>
        <v/>
      </c>
      <c r="V31" s="60" t="str">
        <f t="shared" si="2"/>
        <v>Critério sem tipo de impacto declarado (inciso XIII)</v>
      </c>
      <c r="W31" s="1" t="str">
        <f t="shared" si="3"/>
        <v> · Critério sem tipo de impacto declarado (inciso XIII)</v>
      </c>
    </row>
    <row r="32" ht="30.0" customHeight="1">
      <c r="A32" s="37" t="s">
        <v>171</v>
      </c>
      <c r="B32" s="55" t="str">
        <f t="array" ref="B32">IFERROR(INDEX('Critérios'!$B$5:$B$48,MATCH($A32,'Critérios'!$A$5:$A$48,0)),"")</f>
        <v>Condições de acessibilidade universal no entorno imediato</v>
      </c>
      <c r="C32" s="56"/>
      <c r="D32" s="56"/>
      <c r="E32" s="56"/>
      <c r="F32" s="56"/>
      <c r="G32" s="56"/>
      <c r="H32" s="56"/>
      <c r="I32" s="57" t="str">
        <f t="shared" si="4"/>
        <v/>
      </c>
      <c r="J32" s="56"/>
      <c r="K32" s="56"/>
      <c r="L32" s="56"/>
      <c r="M32" s="56"/>
      <c r="N32" s="58"/>
      <c r="O32" s="56"/>
      <c r="P32" s="56"/>
      <c r="Q32" s="56"/>
      <c r="R32" s="56"/>
      <c r="S32" s="56"/>
      <c r="T32" s="56"/>
      <c r="U32" s="59" t="str">
        <f t="shared" si="1"/>
        <v/>
      </c>
      <c r="V32" s="60" t="str">
        <f t="shared" si="2"/>
        <v>Critério sem tipo de impacto declarado (inciso XIII)</v>
      </c>
      <c r="W32" s="1" t="str">
        <f t="shared" si="3"/>
        <v> · Critério sem tipo de impacto declarado (inciso XIII)</v>
      </c>
    </row>
    <row r="33" ht="30.0" customHeight="1">
      <c r="A33" s="37" t="s">
        <v>172</v>
      </c>
      <c r="B33" s="55" t="str">
        <f t="array" ref="B33">IFERROR(INDEX('Critérios'!$B$5:$B$48,MATCH($A33,'Critérios'!$A$5:$A$48,0)),"")</f>
        <v>Circulação cicloviária — ciclovias e ciclofaixas existentes ou previstas</v>
      </c>
      <c r="C33" s="56"/>
      <c r="D33" s="56"/>
      <c r="E33" s="56"/>
      <c r="F33" s="56"/>
      <c r="G33" s="56"/>
      <c r="H33" s="56"/>
      <c r="I33" s="57" t="str">
        <f t="shared" si="4"/>
        <v/>
      </c>
      <c r="J33" s="56"/>
      <c r="K33" s="56"/>
      <c r="L33" s="56"/>
      <c r="M33" s="56"/>
      <c r="N33" s="58"/>
      <c r="O33" s="56"/>
      <c r="P33" s="56"/>
      <c r="Q33" s="56"/>
      <c r="R33" s="56"/>
      <c r="S33" s="56"/>
      <c r="T33" s="56"/>
      <c r="U33" s="59" t="str">
        <f t="shared" si="1"/>
        <v/>
      </c>
      <c r="V33" s="60" t="str">
        <f t="shared" si="2"/>
        <v>Critério sem tipo de impacto declarado (inciso XIII)</v>
      </c>
      <c r="W33" s="1" t="str">
        <f t="shared" si="3"/>
        <v> · Critério sem tipo de impacto declarado (inciso XIII)</v>
      </c>
    </row>
    <row r="34" ht="30.0" customHeight="1">
      <c r="A34" s="37" t="s">
        <v>173</v>
      </c>
      <c r="B34" s="55" t="str">
        <f t="array" ref="B34">IFERROR(INDEX('Critérios'!$B$5:$B$48,MATCH($A34,'Critérios'!$A$5:$A$48,0)),"")</f>
        <v>Condição da pavimentação das vias de acesso</v>
      </c>
      <c r="C34" s="56"/>
      <c r="D34" s="56"/>
      <c r="E34" s="56"/>
      <c r="F34" s="56"/>
      <c r="G34" s="56"/>
      <c r="H34" s="56"/>
      <c r="I34" s="57" t="str">
        <f t="shared" si="4"/>
        <v/>
      </c>
      <c r="J34" s="56"/>
      <c r="K34" s="56"/>
      <c r="L34" s="56"/>
      <c r="M34" s="56"/>
      <c r="N34" s="58"/>
      <c r="O34" s="56"/>
      <c r="P34" s="56"/>
      <c r="Q34" s="56"/>
      <c r="R34" s="56"/>
      <c r="S34" s="56"/>
      <c r="T34" s="56"/>
      <c r="U34" s="59" t="str">
        <f t="shared" si="1"/>
        <v/>
      </c>
      <c r="V34" s="60" t="str">
        <f t="shared" si="2"/>
        <v>Critério sem tipo de impacto declarado (inciso XIII)</v>
      </c>
      <c r="W34" s="1" t="str">
        <f t="shared" si="3"/>
        <v> · Critério sem tipo de impacto declarado (inciso XIII)</v>
      </c>
    </row>
    <row r="35" ht="30.0" customHeight="1">
      <c r="A35" s="63" t="s">
        <v>174</v>
      </c>
      <c r="B35" s="64" t="str">
        <f t="array" ref="B35">IFERROR(INDEX('Critérios'!$B$5:$B$48,MATCH($A35,'Critérios'!$A$5:$A$48,0)),"")</f>
        <v>Iluminação pública e mobiliário urbano do espaço público lindeiro</v>
      </c>
      <c r="C35" s="65"/>
      <c r="D35" s="65"/>
      <c r="E35" s="65"/>
      <c r="F35" s="65"/>
      <c r="G35" s="65"/>
      <c r="H35" s="65"/>
      <c r="I35" s="66" t="str">
        <f t="shared" si="4"/>
        <v/>
      </c>
      <c r="J35" s="65"/>
      <c r="K35" s="65"/>
      <c r="L35" s="65"/>
      <c r="M35" s="65"/>
      <c r="N35" s="67"/>
      <c r="O35" s="65"/>
      <c r="P35" s="65"/>
      <c r="Q35" s="65"/>
      <c r="R35" s="65"/>
      <c r="S35" s="65"/>
      <c r="T35" s="65"/>
      <c r="U35" s="68" t="str">
        <f t="shared" si="1"/>
        <v/>
      </c>
      <c r="V35" s="69" t="str">
        <f t="shared" si="2"/>
        <v>Critério sem tipo de impacto declarado (inciso XIII)</v>
      </c>
      <c r="W35" s="70" t="str">
        <f t="shared" si="3"/>
        <v> · Critério sem tipo de impacto declarado (inciso XIII)</v>
      </c>
      <c r="X35" s="70"/>
      <c r="Y35" s="70"/>
      <c r="Z35" s="70"/>
    </row>
    <row r="36" ht="30.0" customHeight="1">
      <c r="A36" s="71" t="s">
        <v>175</v>
      </c>
      <c r="B36" s="72" t="str">
        <f t="array" ref="B36">IFERROR(INDEX('Critérios'!$B$5:$B$48,MATCH($A36,'Critérios'!$A$5:$A$48,0)),"")</f>
        <v>Interferência na ventilação natural do entorno</v>
      </c>
      <c r="C36" s="73"/>
      <c r="D36" s="73"/>
      <c r="E36" s="73"/>
      <c r="F36" s="73"/>
      <c r="G36" s="73"/>
      <c r="H36" s="73"/>
      <c r="I36" s="74" t="str">
        <f t="shared" si="4"/>
        <v/>
      </c>
      <c r="J36" s="73"/>
      <c r="K36" s="73"/>
      <c r="L36" s="73"/>
      <c r="M36" s="73"/>
      <c r="N36" s="75"/>
      <c r="O36" s="73"/>
      <c r="P36" s="73"/>
      <c r="Q36" s="73"/>
      <c r="R36" s="73"/>
      <c r="S36" s="73"/>
      <c r="T36" s="73"/>
      <c r="U36" s="76" t="str">
        <f t="shared" si="1"/>
        <v/>
      </c>
      <c r="V36" s="77" t="str">
        <f t="shared" si="2"/>
        <v>Critério sem tipo de impacto declarado (inciso XIII)</v>
      </c>
      <c r="W36" s="1" t="str">
        <f t="shared" si="3"/>
        <v> · Critério sem tipo de impacto declarado (inciso XIII)</v>
      </c>
      <c r="X36" s="1"/>
      <c r="Y36" s="1"/>
      <c r="Z36" s="1"/>
    </row>
    <row r="37" ht="30.0" customHeight="1">
      <c r="A37" s="37" t="s">
        <v>176</v>
      </c>
      <c r="B37" s="55" t="str">
        <f t="array" ref="B37">IFERROR(INDEX('Critérios'!$B$5:$B$48,MATCH($A37,'Critérios'!$A$5:$A$48,0)),"")</f>
        <v>Sombreamento e interferência na iluminação natural de edificações e espaços públicos lindeiros</v>
      </c>
      <c r="C37" s="56"/>
      <c r="D37" s="56"/>
      <c r="E37" s="56"/>
      <c r="F37" s="56"/>
      <c r="G37" s="56"/>
      <c r="H37" s="56"/>
      <c r="I37" s="57" t="str">
        <f t="shared" si="4"/>
        <v/>
      </c>
      <c r="J37" s="56"/>
      <c r="K37" s="56"/>
      <c r="L37" s="56"/>
      <c r="M37" s="56"/>
      <c r="N37" s="58"/>
      <c r="O37" s="56"/>
      <c r="P37" s="56"/>
      <c r="Q37" s="56"/>
      <c r="R37" s="56"/>
      <c r="S37" s="56"/>
      <c r="T37" s="56"/>
      <c r="U37" s="59" t="str">
        <f t="shared" si="1"/>
        <v/>
      </c>
      <c r="V37" s="60" t="str">
        <f t="shared" si="2"/>
        <v>Critério sem tipo de impacto declarado (inciso XIII)</v>
      </c>
      <c r="W37" s="1" t="str">
        <f t="shared" si="3"/>
        <v> · Critério sem tipo de impacto declarado (inciso XIII)</v>
      </c>
    </row>
    <row r="38" ht="30.0" customHeight="1">
      <c r="A38" s="37" t="s">
        <v>177</v>
      </c>
      <c r="B38" s="55" t="str">
        <f t="array" ref="B38">IFERROR(INDEX('Critérios'!$B$5:$B$48,MATCH($A38,'Critérios'!$A$5:$A$48,0)),"")</f>
        <v>Contribuição para a formação de ilhas de calor</v>
      </c>
      <c r="C38" s="56"/>
      <c r="D38" s="56"/>
      <c r="E38" s="56"/>
      <c r="F38" s="56"/>
      <c r="G38" s="56"/>
      <c r="H38" s="56"/>
      <c r="I38" s="57" t="str">
        <f t="shared" si="4"/>
        <v/>
      </c>
      <c r="J38" s="56"/>
      <c r="K38" s="56"/>
      <c r="L38" s="56"/>
      <c r="M38" s="56"/>
      <c r="N38" s="58"/>
      <c r="O38" s="56"/>
      <c r="P38" s="56"/>
      <c r="Q38" s="56"/>
      <c r="R38" s="56"/>
      <c r="S38" s="56"/>
      <c r="T38" s="56"/>
      <c r="U38" s="59" t="str">
        <f t="shared" si="1"/>
        <v/>
      </c>
      <c r="V38" s="60" t="str">
        <f t="shared" si="2"/>
        <v>Critério sem tipo de impacto declarado (inciso XIII)</v>
      </c>
      <c r="W38" s="1" t="str">
        <f t="shared" si="3"/>
        <v> · Critério sem tipo de impacto declarado (inciso XIII)</v>
      </c>
    </row>
    <row r="39" ht="30.0" customHeight="1">
      <c r="A39" s="37" t="s">
        <v>178</v>
      </c>
      <c r="B39" s="55" t="str">
        <f t="array" ref="B39">IFERROR(INDEX('Critérios'!$B$5:$B$48,MATCH($A39,'Critérios'!$A$5:$A$48,0)),"")</f>
        <v>Geração ou intensificação de ruídos urbanos</v>
      </c>
      <c r="C39" s="56"/>
      <c r="D39" s="56"/>
      <c r="E39" s="56"/>
      <c r="F39" s="56"/>
      <c r="G39" s="56"/>
      <c r="H39" s="56"/>
      <c r="I39" s="57" t="str">
        <f t="shared" si="4"/>
        <v/>
      </c>
      <c r="J39" s="56"/>
      <c r="K39" s="56"/>
      <c r="L39" s="56"/>
      <c r="M39" s="56"/>
      <c r="N39" s="58"/>
      <c r="O39" s="56"/>
      <c r="P39" s="56"/>
      <c r="Q39" s="56"/>
      <c r="R39" s="56"/>
      <c r="S39" s="56"/>
      <c r="T39" s="56"/>
      <c r="U39" s="59" t="str">
        <f t="shared" si="1"/>
        <v/>
      </c>
      <c r="V39" s="60" t="str">
        <f t="shared" si="2"/>
        <v>Critério sem tipo de impacto declarado (inciso XIII)</v>
      </c>
      <c r="W39" s="1" t="str">
        <f t="shared" si="3"/>
        <v> · Critério sem tipo de impacto declarado (inciso XIII)</v>
      </c>
    </row>
    <row r="40" ht="30.0" customHeight="1">
      <c r="A40" s="37" t="s">
        <v>179</v>
      </c>
      <c r="B40" s="55" t="str">
        <f t="array" ref="B40">IFERROR(INDEX('Critérios'!$B$5:$B$48,MATCH($A40,'Critérios'!$A$5:$A$48,0)),"")</f>
        <v>Vibração, periculosidade e demais agentes ambientais</v>
      </c>
      <c r="C40" s="56"/>
      <c r="D40" s="56"/>
      <c r="E40" s="56"/>
      <c r="F40" s="56"/>
      <c r="G40" s="56"/>
      <c r="H40" s="56"/>
      <c r="I40" s="57" t="str">
        <f t="shared" si="4"/>
        <v/>
      </c>
      <c r="J40" s="56"/>
      <c r="K40" s="56"/>
      <c r="L40" s="56"/>
      <c r="M40" s="56"/>
      <c r="N40" s="58"/>
      <c r="O40" s="56"/>
      <c r="P40" s="56"/>
      <c r="Q40" s="56"/>
      <c r="R40" s="56"/>
      <c r="S40" s="56"/>
      <c r="T40" s="56"/>
      <c r="U40" s="59" t="str">
        <f t="shared" si="1"/>
        <v/>
      </c>
      <c r="V40" s="60" t="str">
        <f t="shared" si="2"/>
        <v>Critério sem tipo de impacto declarado (inciso XIII)</v>
      </c>
      <c r="W40" s="1" t="str">
        <f t="shared" si="3"/>
        <v> · Critério sem tipo de impacto declarado (inciso XIII)</v>
      </c>
    </row>
    <row r="41" ht="30.0" customHeight="1">
      <c r="A41" s="63" t="s">
        <v>180</v>
      </c>
      <c r="B41" s="64" t="str">
        <f t="array" ref="B41">IFERROR(INDEX('Critérios'!$B$5:$B$48,MATCH($A41,'Critérios'!$A$5:$A$48,0)),"")</f>
        <v>Iluminação artificial em área de influência da orla e da restinga — risco à desova de tartarugas marinhas</v>
      </c>
      <c r="C41" s="65"/>
      <c r="D41" s="65"/>
      <c r="E41" s="65"/>
      <c r="F41" s="65"/>
      <c r="G41" s="65"/>
      <c r="H41" s="65"/>
      <c r="I41" s="66" t="str">
        <f t="shared" si="4"/>
        <v/>
      </c>
      <c r="J41" s="65"/>
      <c r="K41" s="65"/>
      <c r="L41" s="65"/>
      <c r="M41" s="65"/>
      <c r="N41" s="67"/>
      <c r="O41" s="65"/>
      <c r="P41" s="65"/>
      <c r="Q41" s="65"/>
      <c r="R41" s="65"/>
      <c r="S41" s="65"/>
      <c r="T41" s="65"/>
      <c r="U41" s="68" t="str">
        <f t="shared" si="1"/>
        <v/>
      </c>
      <c r="V41" s="69" t="str">
        <f t="shared" si="2"/>
        <v>Critério sem tipo de impacto declarado (inciso XIII)</v>
      </c>
      <c r="W41" s="70" t="str">
        <f t="shared" si="3"/>
        <v> · Critério sem tipo de impacto declarado (inciso XIII)</v>
      </c>
      <c r="X41" s="70"/>
      <c r="Y41" s="70"/>
      <c r="Z41" s="70"/>
    </row>
    <row r="42" ht="30.0" customHeight="1">
      <c r="A42" s="71" t="s">
        <v>181</v>
      </c>
      <c r="B42" s="72" t="str">
        <f t="array" ref="B42">IFERROR(INDEX('Critérios'!$B$5:$B$48,MATCH($A42,'Critérios'!$A$5:$A$48,0)),"")</f>
        <v>Inserção volumétrica e interferência na paisagem urbana, incluída a poluição visual</v>
      </c>
      <c r="C42" s="73"/>
      <c r="D42" s="73"/>
      <c r="E42" s="73"/>
      <c r="F42" s="73"/>
      <c r="G42" s="73"/>
      <c r="H42" s="73"/>
      <c r="I42" s="74" t="str">
        <f t="shared" si="4"/>
        <v/>
      </c>
      <c r="J42" s="73"/>
      <c r="K42" s="73"/>
      <c r="L42" s="73"/>
      <c r="M42" s="73"/>
      <c r="N42" s="75"/>
      <c r="O42" s="73"/>
      <c r="P42" s="73"/>
      <c r="Q42" s="73"/>
      <c r="R42" s="73"/>
      <c r="S42" s="73"/>
      <c r="T42" s="73"/>
      <c r="U42" s="76" t="str">
        <f t="shared" si="1"/>
        <v/>
      </c>
      <c r="V42" s="77" t="str">
        <f t="shared" si="2"/>
        <v>Critério sem tipo de impacto declarado (inciso XIII)</v>
      </c>
      <c r="W42" s="1" t="str">
        <f t="shared" si="3"/>
        <v> · Critério sem tipo de impacto declarado (inciso XIII)</v>
      </c>
      <c r="X42" s="1"/>
      <c r="Y42" s="1"/>
      <c r="Z42" s="1"/>
    </row>
    <row r="43" ht="30.0" customHeight="1">
      <c r="A43" s="37" t="s">
        <v>182</v>
      </c>
      <c r="B43" s="55" t="str">
        <f t="array" ref="B43">IFERROR(INDEX('Critérios'!$B$5:$B$48,MATCH($A43,'Critérios'!$A$5:$A$48,0)),"")</f>
        <v>Fruição visual e integração do empreendimento com o espaço público</v>
      </c>
      <c r="C43" s="56"/>
      <c r="D43" s="56"/>
      <c r="E43" s="56"/>
      <c r="F43" s="56"/>
      <c r="G43" s="56"/>
      <c r="H43" s="56"/>
      <c r="I43" s="57" t="str">
        <f t="shared" si="4"/>
        <v/>
      </c>
      <c r="J43" s="56"/>
      <c r="K43" s="56"/>
      <c r="L43" s="56"/>
      <c r="M43" s="56"/>
      <c r="N43" s="58"/>
      <c r="O43" s="56"/>
      <c r="P43" s="56"/>
      <c r="Q43" s="56"/>
      <c r="R43" s="56"/>
      <c r="S43" s="56"/>
      <c r="T43" s="56"/>
      <c r="U43" s="59" t="str">
        <f t="shared" si="1"/>
        <v/>
      </c>
      <c r="V43" s="60" t="str">
        <f t="shared" si="2"/>
        <v>Critério sem tipo de impacto declarado (inciso XIII)</v>
      </c>
      <c r="W43" s="1" t="str">
        <f t="shared" si="3"/>
        <v> · Critério sem tipo de impacto declarado (inciso XIII)</v>
      </c>
    </row>
    <row r="44" ht="30.0" customHeight="1">
      <c r="A44" s="37" t="s">
        <v>183</v>
      </c>
      <c r="B44" s="55" t="str">
        <f t="array" ref="B44">IFERROR(INDEX('Critérios'!$B$5:$B$48,MATCH($A44,'Critérios'!$A$5:$A$48,0)),"")</f>
        <v>Fruição pública e permeabilidade do pavimento térreo</v>
      </c>
      <c r="C44" s="56"/>
      <c r="D44" s="56"/>
      <c r="E44" s="56"/>
      <c r="F44" s="56"/>
      <c r="G44" s="56"/>
      <c r="H44" s="56"/>
      <c r="I44" s="57" t="str">
        <f t="shared" si="4"/>
        <v/>
      </c>
      <c r="J44" s="56"/>
      <c r="K44" s="56"/>
      <c r="L44" s="56"/>
      <c r="M44" s="56"/>
      <c r="N44" s="58"/>
      <c r="O44" s="56"/>
      <c r="P44" s="56"/>
      <c r="Q44" s="56"/>
      <c r="R44" s="56"/>
      <c r="S44" s="56"/>
      <c r="T44" s="56"/>
      <c r="U44" s="59" t="str">
        <f t="shared" si="1"/>
        <v/>
      </c>
      <c r="V44" s="60" t="str">
        <f t="shared" si="2"/>
        <v>Critério sem tipo de impacto declarado (inciso XIII)</v>
      </c>
      <c r="W44" s="1" t="str">
        <f t="shared" si="3"/>
        <v> · Critério sem tipo de impacto declarado (inciso XIII)</v>
      </c>
    </row>
    <row r="45" ht="30.0" customHeight="1">
      <c r="A45" s="37" t="s">
        <v>184</v>
      </c>
      <c r="B45" s="55" t="str">
        <f t="array" ref="B45">IFERROR(INDEX('Critérios'!$B$5:$B$48,MATCH($A45,'Critérios'!$A$5:$A$48,0)),"")</f>
        <v>Arborização urbana e vegetação existente nas áreas de influência, incluída eventual supressão</v>
      </c>
      <c r="C45" s="56"/>
      <c r="D45" s="56"/>
      <c r="E45" s="56"/>
      <c r="F45" s="56"/>
      <c r="G45" s="56"/>
      <c r="H45" s="56"/>
      <c r="I45" s="57" t="str">
        <f t="shared" si="4"/>
        <v/>
      </c>
      <c r="J45" s="56"/>
      <c r="K45" s="56"/>
      <c r="L45" s="56"/>
      <c r="M45" s="56"/>
      <c r="N45" s="58"/>
      <c r="O45" s="56"/>
      <c r="P45" s="56"/>
      <c r="Q45" s="56"/>
      <c r="R45" s="56"/>
      <c r="S45" s="56"/>
      <c r="T45" s="56"/>
      <c r="U45" s="59" t="str">
        <f t="shared" si="1"/>
        <v/>
      </c>
      <c r="V45" s="60" t="str">
        <f t="shared" si="2"/>
        <v>Critério sem tipo de impacto declarado (inciso XIII)</v>
      </c>
      <c r="W45" s="1" t="str">
        <f t="shared" si="3"/>
        <v> · Critério sem tipo de impacto declarado (inciso XIII)</v>
      </c>
    </row>
    <row r="46" ht="40.5" customHeight="1">
      <c r="A46" s="37" t="s">
        <v>185</v>
      </c>
      <c r="B46" s="55" t="str">
        <f t="array" ref="B46">IFERROR(INDEX('Critérios'!$B$5:$B$48,MATCH($A46,'Critérios'!$A$5:$A$48,0)),"")</f>
        <v>Bens tombados, em processo de tombamento, inventariados ou de interesse de preservação, e respectivas ambiências</v>
      </c>
      <c r="C46" s="56"/>
      <c r="D46" s="56"/>
      <c r="E46" s="56"/>
      <c r="F46" s="56"/>
      <c r="G46" s="56"/>
      <c r="H46" s="56"/>
      <c r="I46" s="57" t="str">
        <f t="shared" si="4"/>
        <v/>
      </c>
      <c r="J46" s="56"/>
      <c r="K46" s="56"/>
      <c r="L46" s="56"/>
      <c r="M46" s="56"/>
      <c r="N46" s="58"/>
      <c r="O46" s="56"/>
      <c r="P46" s="56"/>
      <c r="Q46" s="56"/>
      <c r="R46" s="56"/>
      <c r="S46" s="56"/>
      <c r="T46" s="56"/>
      <c r="U46" s="59" t="str">
        <f t="shared" si="1"/>
        <v/>
      </c>
      <c r="V46" s="60" t="str">
        <f t="shared" si="2"/>
        <v>Critério sem tipo de impacto declarado (inciso XIII)</v>
      </c>
      <c r="W46" s="1" t="str">
        <f t="shared" si="3"/>
        <v> · Critério sem tipo de impacto declarado (inciso XIII)</v>
      </c>
    </row>
    <row r="47" ht="30.0" customHeight="1">
      <c r="A47" s="37" t="s">
        <v>186</v>
      </c>
      <c r="B47" s="55" t="str">
        <f t="array" ref="B47">IFERROR(INDEX('Critérios'!$B$5:$B$48,MATCH($A47,'Critérios'!$A$5:$A$48,0)),"")</f>
        <v>Patrimônio natural costeiro — dunas, mangues, restinga e demais elementos da paisagem natural</v>
      </c>
      <c r="C47" s="56"/>
      <c r="D47" s="56"/>
      <c r="E47" s="56"/>
      <c r="F47" s="56"/>
      <c r="G47" s="56"/>
      <c r="H47" s="56"/>
      <c r="I47" s="57" t="str">
        <f t="shared" si="4"/>
        <v/>
      </c>
      <c r="J47" s="56"/>
      <c r="K47" s="56"/>
      <c r="L47" s="56"/>
      <c r="M47" s="56"/>
      <c r="N47" s="58"/>
      <c r="O47" s="56"/>
      <c r="P47" s="56"/>
      <c r="Q47" s="56"/>
      <c r="R47" s="56"/>
      <c r="S47" s="56"/>
      <c r="T47" s="56"/>
      <c r="U47" s="59" t="str">
        <f t="shared" si="1"/>
        <v/>
      </c>
      <c r="V47" s="60" t="str">
        <f t="shared" si="2"/>
        <v>Critério sem tipo de impacto declarado (inciso XIII)</v>
      </c>
      <c r="W47" s="1" t="str">
        <f t="shared" si="3"/>
        <v> · Critério sem tipo de impacto declarado (inciso XIII)</v>
      </c>
    </row>
    <row r="48" ht="30.0" customHeight="1">
      <c r="A48" s="63" t="s">
        <v>187</v>
      </c>
      <c r="B48" s="64" t="str">
        <f t="array" ref="B48">IFERROR(INDEX('Critérios'!$B$5:$B$48,MATCH($A48,'Critérios'!$A$5:$A$48,0)),"")</f>
        <v>Acesso público às praias</v>
      </c>
      <c r="C48" s="65"/>
      <c r="D48" s="65"/>
      <c r="E48" s="65"/>
      <c r="F48" s="65"/>
      <c r="G48" s="65"/>
      <c r="H48" s="65"/>
      <c r="I48" s="66" t="str">
        <f t="shared" si="4"/>
        <v/>
      </c>
      <c r="J48" s="65"/>
      <c r="K48" s="65"/>
      <c r="L48" s="65"/>
      <c r="M48" s="65"/>
      <c r="N48" s="67"/>
      <c r="O48" s="65"/>
      <c r="P48" s="65"/>
      <c r="Q48" s="65"/>
      <c r="R48" s="65"/>
      <c r="S48" s="65"/>
      <c r="T48" s="65"/>
      <c r="U48" s="68" t="str">
        <f t="shared" si="1"/>
        <v/>
      </c>
      <c r="V48" s="69" t="str">
        <f t="shared" si="2"/>
        <v>Critério sem tipo de impacto declarado (inciso XIII)</v>
      </c>
      <c r="W48" s="70" t="str">
        <f t="shared" si="3"/>
        <v> · Critério sem tipo de impacto declarado (inciso XIII)</v>
      </c>
      <c r="X48" s="70"/>
      <c r="Y48" s="70"/>
      <c r="Z48" s="70"/>
    </row>
    <row r="49" ht="30.0" customHeight="1">
      <c r="A49" s="73"/>
      <c r="B49" s="74" t="str">
        <f t="array" ref="B49">IFERROR(INDEX('Critérios'!$B$5:$B$48,MATCH($A49,'Critérios'!$A$5:$A$48,0)),"")</f>
        <v/>
      </c>
      <c r="C49" s="73"/>
      <c r="D49" s="73"/>
      <c r="E49" s="73"/>
      <c r="F49" s="73"/>
      <c r="G49" s="73"/>
      <c r="H49" s="73"/>
      <c r="I49" s="74" t="str">
        <f t="shared" si="4"/>
        <v/>
      </c>
      <c r="J49" s="73"/>
      <c r="K49" s="73"/>
      <c r="L49" s="73"/>
      <c r="M49" s="73"/>
      <c r="N49" s="75"/>
      <c r="O49" s="73"/>
      <c r="P49" s="73"/>
      <c r="Q49" s="73"/>
      <c r="R49" s="73"/>
      <c r="S49" s="73"/>
      <c r="T49" s="73"/>
      <c r="U49" s="76" t="str">
        <f t="shared" si="1"/>
        <v/>
      </c>
      <c r="V49" s="77" t="str">
        <f t="shared" si="2"/>
        <v/>
      </c>
      <c r="W49" s="1" t="str">
        <f t="shared" si="3"/>
        <v/>
      </c>
      <c r="X49" s="1"/>
      <c r="Y49" s="1"/>
      <c r="Z49" s="1"/>
    </row>
    <row r="50" ht="30.0" customHeight="1">
      <c r="A50" s="56"/>
      <c r="B50" s="57" t="str">
        <f t="array" ref="B50">IFERROR(INDEX('Critérios'!$B$5:$B$48,MATCH($A50,'Critérios'!$A$5:$A$48,0)),"")</f>
        <v/>
      </c>
      <c r="C50" s="56"/>
      <c r="D50" s="56"/>
      <c r="E50" s="56"/>
      <c r="F50" s="56"/>
      <c r="G50" s="56"/>
      <c r="H50" s="56"/>
      <c r="I50" s="57" t="str">
        <f t="shared" si="4"/>
        <v/>
      </c>
      <c r="J50" s="56"/>
      <c r="K50" s="56"/>
      <c r="L50" s="56"/>
      <c r="M50" s="56"/>
      <c r="N50" s="58"/>
      <c r="O50" s="56"/>
      <c r="P50" s="56"/>
      <c r="Q50" s="56"/>
      <c r="R50" s="56"/>
      <c r="S50" s="56"/>
      <c r="T50" s="56"/>
      <c r="U50" s="59" t="str">
        <f t="shared" si="1"/>
        <v/>
      </c>
      <c r="V50" s="60" t="str">
        <f t="shared" si="2"/>
        <v/>
      </c>
      <c r="W50" s="1" t="str">
        <f t="shared" si="3"/>
        <v/>
      </c>
    </row>
    <row r="51" ht="30.0" customHeight="1">
      <c r="A51" s="56"/>
      <c r="B51" s="57" t="str">
        <f t="array" ref="B51">IFERROR(INDEX('Critérios'!$B$5:$B$48,MATCH($A51,'Critérios'!$A$5:$A$48,0)),"")</f>
        <v/>
      </c>
      <c r="C51" s="56"/>
      <c r="D51" s="56"/>
      <c r="E51" s="56"/>
      <c r="F51" s="56"/>
      <c r="G51" s="56"/>
      <c r="H51" s="56"/>
      <c r="I51" s="57" t="str">
        <f t="shared" si="4"/>
        <v/>
      </c>
      <c r="J51" s="56"/>
      <c r="K51" s="56"/>
      <c r="L51" s="56"/>
      <c r="M51" s="56"/>
      <c r="N51" s="58"/>
      <c r="O51" s="56"/>
      <c r="P51" s="56"/>
      <c r="Q51" s="56"/>
      <c r="R51" s="56"/>
      <c r="S51" s="56"/>
      <c r="T51" s="56"/>
      <c r="U51" s="59" t="str">
        <f t="shared" si="1"/>
        <v/>
      </c>
      <c r="V51" s="60" t="str">
        <f t="shared" si="2"/>
        <v/>
      </c>
      <c r="W51" s="1" t="str">
        <f t="shared" si="3"/>
        <v/>
      </c>
    </row>
    <row r="52" ht="30.0" customHeight="1">
      <c r="A52" s="56"/>
      <c r="B52" s="57" t="str">
        <f t="array" ref="B52">IFERROR(INDEX('Critérios'!$B$5:$B$48,MATCH($A52,'Critérios'!$A$5:$A$48,0)),"")</f>
        <v/>
      </c>
      <c r="C52" s="56"/>
      <c r="D52" s="56"/>
      <c r="E52" s="56"/>
      <c r="F52" s="56"/>
      <c r="G52" s="56"/>
      <c r="H52" s="56"/>
      <c r="I52" s="57" t="str">
        <f t="shared" si="4"/>
        <v/>
      </c>
      <c r="J52" s="56"/>
      <c r="K52" s="56"/>
      <c r="L52" s="56"/>
      <c r="M52" s="56"/>
      <c r="N52" s="58"/>
      <c r="O52" s="56"/>
      <c r="P52" s="56"/>
      <c r="Q52" s="56"/>
      <c r="R52" s="56"/>
      <c r="S52" s="56"/>
      <c r="T52" s="56"/>
      <c r="U52" s="59" t="str">
        <f t="shared" si="1"/>
        <v/>
      </c>
      <c r="V52" s="60" t="str">
        <f t="shared" si="2"/>
        <v/>
      </c>
      <c r="W52" s="1" t="str">
        <f t="shared" si="3"/>
        <v/>
      </c>
    </row>
    <row r="53" ht="30.0" customHeight="1">
      <c r="A53" s="56"/>
      <c r="B53" s="57" t="str">
        <f t="array" ref="B53">IFERROR(INDEX('Critérios'!$B$5:$B$48,MATCH($A53,'Critérios'!$A$5:$A$48,0)),"")</f>
        <v/>
      </c>
      <c r="C53" s="56"/>
      <c r="D53" s="56"/>
      <c r="E53" s="56"/>
      <c r="F53" s="56"/>
      <c r="G53" s="56"/>
      <c r="H53" s="56"/>
      <c r="I53" s="57" t="str">
        <f t="shared" si="4"/>
        <v/>
      </c>
      <c r="J53" s="56"/>
      <c r="K53" s="56"/>
      <c r="L53" s="56"/>
      <c r="M53" s="56"/>
      <c r="N53" s="58"/>
      <c r="O53" s="56"/>
      <c r="P53" s="56"/>
      <c r="Q53" s="56"/>
      <c r="R53" s="56"/>
      <c r="S53" s="56"/>
      <c r="T53" s="56"/>
      <c r="U53" s="59" t="str">
        <f t="shared" si="1"/>
        <v/>
      </c>
      <c r="V53" s="60" t="str">
        <f t="shared" si="2"/>
        <v/>
      </c>
      <c r="W53" s="1" t="str">
        <f t="shared" si="3"/>
        <v/>
      </c>
    </row>
    <row r="54" ht="30.0" customHeight="1">
      <c r="A54" s="56"/>
      <c r="B54" s="57" t="str">
        <f t="array" ref="B54">IFERROR(INDEX('Critérios'!$B$5:$B$48,MATCH($A54,'Critérios'!$A$5:$A$48,0)),"")</f>
        <v/>
      </c>
      <c r="C54" s="56"/>
      <c r="D54" s="56"/>
      <c r="E54" s="56"/>
      <c r="F54" s="56"/>
      <c r="G54" s="56"/>
      <c r="H54" s="56"/>
      <c r="I54" s="57" t="str">
        <f t="shared" si="4"/>
        <v/>
      </c>
      <c r="J54" s="56"/>
      <c r="K54" s="56"/>
      <c r="L54" s="56"/>
      <c r="M54" s="56"/>
      <c r="N54" s="58"/>
      <c r="O54" s="56"/>
      <c r="P54" s="56"/>
      <c r="Q54" s="56"/>
      <c r="R54" s="56"/>
      <c r="S54" s="56"/>
      <c r="T54" s="56"/>
      <c r="U54" s="59" t="str">
        <f t="shared" si="1"/>
        <v/>
      </c>
      <c r="V54" s="60" t="str">
        <f t="shared" si="2"/>
        <v/>
      </c>
      <c r="W54" s="1" t="str">
        <f t="shared" si="3"/>
        <v/>
      </c>
    </row>
    <row r="55" ht="30.0" customHeight="1">
      <c r="A55" s="56"/>
      <c r="B55" s="57" t="str">
        <f t="array" ref="B55">IFERROR(INDEX('Critérios'!$B$5:$B$48,MATCH($A55,'Critérios'!$A$5:$A$48,0)),"")</f>
        <v/>
      </c>
      <c r="C55" s="56"/>
      <c r="D55" s="56"/>
      <c r="E55" s="56"/>
      <c r="F55" s="56"/>
      <c r="G55" s="56"/>
      <c r="H55" s="56"/>
      <c r="I55" s="57" t="str">
        <f t="shared" si="4"/>
        <v/>
      </c>
      <c r="J55" s="56"/>
      <c r="K55" s="56"/>
      <c r="L55" s="56"/>
      <c r="M55" s="56"/>
      <c r="N55" s="58"/>
      <c r="O55" s="56"/>
      <c r="P55" s="56"/>
      <c r="Q55" s="56"/>
      <c r="R55" s="56"/>
      <c r="S55" s="56"/>
      <c r="T55" s="56"/>
      <c r="U55" s="59" t="str">
        <f t="shared" si="1"/>
        <v/>
      </c>
      <c r="V55" s="60" t="str">
        <f t="shared" si="2"/>
        <v/>
      </c>
      <c r="W55" s="1" t="str">
        <f t="shared" si="3"/>
        <v/>
      </c>
    </row>
    <row r="56" ht="30.0" customHeight="1">
      <c r="A56" s="56"/>
      <c r="B56" s="57" t="str">
        <f t="array" ref="B56">IFERROR(INDEX('Critérios'!$B$5:$B$48,MATCH($A56,'Critérios'!$A$5:$A$48,0)),"")</f>
        <v/>
      </c>
      <c r="C56" s="56"/>
      <c r="D56" s="56"/>
      <c r="E56" s="56"/>
      <c r="F56" s="56"/>
      <c r="G56" s="56"/>
      <c r="H56" s="56"/>
      <c r="I56" s="57" t="str">
        <f t="shared" si="4"/>
        <v/>
      </c>
      <c r="J56" s="56"/>
      <c r="K56" s="56"/>
      <c r="L56" s="56"/>
      <c r="M56" s="56"/>
      <c r="N56" s="58"/>
      <c r="O56" s="56"/>
      <c r="P56" s="56"/>
      <c r="Q56" s="56"/>
      <c r="R56" s="56"/>
      <c r="S56" s="56"/>
      <c r="T56" s="56"/>
      <c r="U56" s="59" t="str">
        <f t="shared" si="1"/>
        <v/>
      </c>
      <c r="V56" s="60" t="str">
        <f t="shared" si="2"/>
        <v/>
      </c>
      <c r="W56" s="1" t="str">
        <f t="shared" si="3"/>
        <v/>
      </c>
    </row>
    <row r="57" ht="30.0" customHeight="1">
      <c r="A57" s="56"/>
      <c r="B57" s="57" t="str">
        <f t="array" ref="B57">IFERROR(INDEX('Critérios'!$B$5:$B$48,MATCH($A57,'Critérios'!$A$5:$A$48,0)),"")</f>
        <v/>
      </c>
      <c r="C57" s="56"/>
      <c r="D57" s="56"/>
      <c r="E57" s="56"/>
      <c r="F57" s="56"/>
      <c r="G57" s="56"/>
      <c r="H57" s="56"/>
      <c r="I57" s="57" t="str">
        <f t="shared" si="4"/>
        <v/>
      </c>
      <c r="J57" s="56"/>
      <c r="K57" s="56"/>
      <c r="L57" s="56"/>
      <c r="M57" s="56"/>
      <c r="N57" s="58"/>
      <c r="O57" s="56"/>
      <c r="P57" s="56"/>
      <c r="Q57" s="56"/>
      <c r="R57" s="56"/>
      <c r="S57" s="56"/>
      <c r="T57" s="56"/>
      <c r="U57" s="59" t="str">
        <f t="shared" si="1"/>
        <v/>
      </c>
      <c r="V57" s="60" t="str">
        <f t="shared" si="2"/>
        <v/>
      </c>
      <c r="W57" s="1" t="str">
        <f t="shared" si="3"/>
        <v/>
      </c>
    </row>
    <row r="58" ht="30.0" customHeight="1">
      <c r="A58" s="56"/>
      <c r="B58" s="57" t="str">
        <f t="array" ref="B58">IFERROR(INDEX('Critérios'!$B$5:$B$48,MATCH($A58,'Critérios'!$A$5:$A$48,0)),"")</f>
        <v/>
      </c>
      <c r="C58" s="56"/>
      <c r="D58" s="56"/>
      <c r="E58" s="56"/>
      <c r="F58" s="56"/>
      <c r="G58" s="56"/>
      <c r="H58" s="56"/>
      <c r="I58" s="57" t="str">
        <f t="shared" si="4"/>
        <v/>
      </c>
      <c r="J58" s="56"/>
      <c r="K58" s="56"/>
      <c r="L58" s="56"/>
      <c r="M58" s="56"/>
      <c r="N58" s="58"/>
      <c r="O58" s="56"/>
      <c r="P58" s="56"/>
      <c r="Q58" s="56"/>
      <c r="R58" s="56"/>
      <c r="S58" s="56"/>
      <c r="T58" s="56"/>
      <c r="U58" s="59" t="str">
        <f t="shared" si="1"/>
        <v/>
      </c>
      <c r="V58" s="60" t="str">
        <f t="shared" si="2"/>
        <v/>
      </c>
      <c r="W58" s="1" t="str">
        <f t="shared" si="3"/>
        <v/>
      </c>
    </row>
    <row r="59" ht="30.0" customHeight="1">
      <c r="A59" s="56"/>
      <c r="B59" s="57" t="str">
        <f t="array" ref="B59">IFERROR(INDEX('Critérios'!$B$5:$B$48,MATCH($A59,'Critérios'!$A$5:$A$48,0)),"")</f>
        <v/>
      </c>
      <c r="C59" s="56"/>
      <c r="D59" s="56"/>
      <c r="E59" s="56"/>
      <c r="F59" s="56"/>
      <c r="G59" s="56"/>
      <c r="H59" s="56"/>
      <c r="I59" s="57" t="str">
        <f t="shared" si="4"/>
        <v/>
      </c>
      <c r="J59" s="56"/>
      <c r="K59" s="56"/>
      <c r="L59" s="56"/>
      <c r="M59" s="56"/>
      <c r="N59" s="58"/>
      <c r="O59" s="56"/>
      <c r="P59" s="56"/>
      <c r="Q59" s="56"/>
      <c r="R59" s="56"/>
      <c r="S59" s="56"/>
      <c r="T59" s="56"/>
      <c r="U59" s="59" t="str">
        <f t="shared" si="1"/>
        <v/>
      </c>
      <c r="V59" s="60" t="str">
        <f t="shared" si="2"/>
        <v/>
      </c>
      <c r="W59" s="1" t="str">
        <f t="shared" si="3"/>
        <v/>
      </c>
    </row>
    <row r="60" ht="30.0" customHeight="1">
      <c r="A60" s="56"/>
      <c r="B60" s="57" t="str">
        <f t="array" ref="B60">IFERROR(INDEX('Critérios'!$B$5:$B$48,MATCH($A60,'Critérios'!$A$5:$A$48,0)),"")</f>
        <v/>
      </c>
      <c r="C60" s="56"/>
      <c r="D60" s="56"/>
      <c r="E60" s="56"/>
      <c r="F60" s="56"/>
      <c r="G60" s="56"/>
      <c r="H60" s="56"/>
      <c r="I60" s="57" t="str">
        <f t="shared" si="4"/>
        <v/>
      </c>
      <c r="J60" s="56"/>
      <c r="K60" s="56"/>
      <c r="L60" s="56"/>
      <c r="M60" s="56"/>
      <c r="N60" s="58"/>
      <c r="O60" s="56"/>
      <c r="P60" s="56"/>
      <c r="Q60" s="56"/>
      <c r="R60" s="56"/>
      <c r="S60" s="56"/>
      <c r="T60" s="56"/>
      <c r="U60" s="59" t="str">
        <f t="shared" si="1"/>
        <v/>
      </c>
      <c r="V60" s="60" t="str">
        <f t="shared" si="2"/>
        <v/>
      </c>
      <c r="W60" s="1" t="str">
        <f t="shared" si="3"/>
        <v/>
      </c>
    </row>
    <row r="61" ht="30.0" customHeight="1">
      <c r="A61" s="56"/>
      <c r="B61" s="57" t="str">
        <f t="array" ref="B61">IFERROR(INDEX('Critérios'!$B$5:$B$48,MATCH($A61,'Critérios'!$A$5:$A$48,0)),"")</f>
        <v/>
      </c>
      <c r="C61" s="56"/>
      <c r="D61" s="56"/>
      <c r="E61" s="56"/>
      <c r="F61" s="56"/>
      <c r="G61" s="56"/>
      <c r="H61" s="56"/>
      <c r="I61" s="57" t="str">
        <f t="shared" si="4"/>
        <v/>
      </c>
      <c r="J61" s="56"/>
      <c r="K61" s="56"/>
      <c r="L61" s="56"/>
      <c r="M61" s="56"/>
      <c r="N61" s="58"/>
      <c r="O61" s="56"/>
      <c r="P61" s="56"/>
      <c r="Q61" s="56"/>
      <c r="R61" s="56"/>
      <c r="S61" s="56"/>
      <c r="T61" s="56"/>
      <c r="U61" s="59" t="str">
        <f t="shared" si="1"/>
        <v/>
      </c>
      <c r="V61" s="60" t="str">
        <f t="shared" si="2"/>
        <v/>
      </c>
      <c r="W61" s="1" t="str">
        <f t="shared" si="3"/>
        <v/>
      </c>
    </row>
    <row r="62" ht="30.0" customHeight="1">
      <c r="A62" s="56"/>
      <c r="B62" s="57" t="str">
        <f t="array" ref="B62">IFERROR(INDEX('Critérios'!$B$5:$B$48,MATCH($A62,'Critérios'!$A$5:$A$48,0)),"")</f>
        <v/>
      </c>
      <c r="C62" s="56"/>
      <c r="D62" s="56"/>
      <c r="E62" s="56"/>
      <c r="F62" s="56"/>
      <c r="G62" s="56"/>
      <c r="H62" s="56"/>
      <c r="I62" s="57" t="str">
        <f t="shared" si="4"/>
        <v/>
      </c>
      <c r="J62" s="56"/>
      <c r="K62" s="56"/>
      <c r="L62" s="56"/>
      <c r="M62" s="56"/>
      <c r="N62" s="58"/>
      <c r="O62" s="56"/>
      <c r="P62" s="56"/>
      <c r="Q62" s="56"/>
      <c r="R62" s="56"/>
      <c r="S62" s="56"/>
      <c r="T62" s="56"/>
      <c r="U62" s="59" t="str">
        <f t="shared" si="1"/>
        <v/>
      </c>
      <c r="V62" s="60" t="str">
        <f t="shared" si="2"/>
        <v/>
      </c>
      <c r="W62" s="1" t="str">
        <f t="shared" si="3"/>
        <v/>
      </c>
    </row>
    <row r="63" ht="30.0" customHeight="1">
      <c r="A63" s="56"/>
      <c r="B63" s="57" t="str">
        <f t="array" ref="B63">IFERROR(INDEX('Critérios'!$B$5:$B$48,MATCH($A63,'Critérios'!$A$5:$A$48,0)),"")</f>
        <v/>
      </c>
      <c r="C63" s="56"/>
      <c r="D63" s="56"/>
      <c r="E63" s="56"/>
      <c r="F63" s="56"/>
      <c r="G63" s="56"/>
      <c r="H63" s="56"/>
      <c r="I63" s="57" t="str">
        <f t="shared" si="4"/>
        <v/>
      </c>
      <c r="J63" s="56"/>
      <c r="K63" s="56"/>
      <c r="L63" s="56"/>
      <c r="M63" s="56"/>
      <c r="N63" s="58"/>
      <c r="O63" s="56"/>
      <c r="P63" s="56"/>
      <c r="Q63" s="56"/>
      <c r="R63" s="56"/>
      <c r="S63" s="56"/>
      <c r="T63" s="56"/>
      <c r="U63" s="59" t="str">
        <f t="shared" si="1"/>
        <v/>
      </c>
      <c r="V63" s="60" t="str">
        <f t="shared" si="2"/>
        <v/>
      </c>
      <c r="W63" s="1" t="str">
        <f t="shared" si="3"/>
        <v/>
      </c>
    </row>
    <row r="64" ht="30.0" customHeight="1">
      <c r="A64" s="56"/>
      <c r="B64" s="57" t="str">
        <f t="array" ref="B64">IFERROR(INDEX('Critérios'!$B$5:$B$48,MATCH($A64,'Critérios'!$A$5:$A$48,0)),"")</f>
        <v/>
      </c>
      <c r="C64" s="56"/>
      <c r="D64" s="56"/>
      <c r="E64" s="56"/>
      <c r="F64" s="56"/>
      <c r="G64" s="56"/>
      <c r="H64" s="56"/>
      <c r="I64" s="57" t="str">
        <f t="shared" si="4"/>
        <v/>
      </c>
      <c r="J64" s="56"/>
      <c r="K64" s="56"/>
      <c r="L64" s="56"/>
      <c r="M64" s="56"/>
      <c r="N64" s="58"/>
      <c r="O64" s="56"/>
      <c r="P64" s="56"/>
      <c r="Q64" s="56"/>
      <c r="R64" s="56"/>
      <c r="S64" s="56"/>
      <c r="T64" s="56"/>
      <c r="U64" s="59" t="str">
        <f t="shared" si="1"/>
        <v/>
      </c>
      <c r="V64" s="60" t="str">
        <f t="shared" si="2"/>
        <v/>
      </c>
      <c r="W64" s="1" t="str">
        <f t="shared" si="3"/>
        <v/>
      </c>
    </row>
    <row r="65" ht="30.0" customHeight="1">
      <c r="A65" s="56"/>
      <c r="B65" s="57" t="str">
        <f t="array" ref="B65">IFERROR(INDEX('Critérios'!$B$5:$B$48,MATCH($A65,'Critérios'!$A$5:$A$48,0)),"")</f>
        <v/>
      </c>
      <c r="C65" s="56"/>
      <c r="D65" s="56"/>
      <c r="E65" s="56"/>
      <c r="F65" s="56"/>
      <c r="G65" s="56"/>
      <c r="H65" s="56"/>
      <c r="I65" s="57" t="str">
        <f t="shared" si="4"/>
        <v/>
      </c>
      <c r="J65" s="56"/>
      <c r="K65" s="56"/>
      <c r="L65" s="56"/>
      <c r="M65" s="56"/>
      <c r="N65" s="58"/>
      <c r="O65" s="56"/>
      <c r="P65" s="56"/>
      <c r="Q65" s="56"/>
      <c r="R65" s="56"/>
      <c r="S65" s="56"/>
      <c r="T65" s="56"/>
      <c r="U65" s="59" t="str">
        <f t="shared" si="1"/>
        <v/>
      </c>
      <c r="V65" s="60" t="str">
        <f t="shared" si="2"/>
        <v/>
      </c>
      <c r="W65" s="1" t="str">
        <f t="shared" si="3"/>
        <v/>
      </c>
    </row>
    <row r="66" ht="30.0" customHeight="1">
      <c r="A66" s="56"/>
      <c r="B66" s="57" t="str">
        <f t="array" ref="B66">IFERROR(INDEX('Critérios'!$B$5:$B$48,MATCH($A66,'Critérios'!$A$5:$A$48,0)),"")</f>
        <v/>
      </c>
      <c r="C66" s="56"/>
      <c r="D66" s="56"/>
      <c r="E66" s="56"/>
      <c r="F66" s="56"/>
      <c r="G66" s="56"/>
      <c r="H66" s="56"/>
      <c r="I66" s="57" t="str">
        <f t="shared" si="4"/>
        <v/>
      </c>
      <c r="J66" s="56"/>
      <c r="K66" s="56"/>
      <c r="L66" s="56"/>
      <c r="M66" s="56"/>
      <c r="N66" s="58"/>
      <c r="O66" s="56"/>
      <c r="P66" s="56"/>
      <c r="Q66" s="56"/>
      <c r="R66" s="56"/>
      <c r="S66" s="56"/>
      <c r="T66" s="56"/>
      <c r="U66" s="59" t="str">
        <f t="shared" si="1"/>
        <v/>
      </c>
      <c r="V66" s="60" t="str">
        <f t="shared" si="2"/>
        <v/>
      </c>
      <c r="W66" s="1" t="str">
        <f t="shared" si="3"/>
        <v/>
      </c>
    </row>
    <row r="67" ht="30.0" customHeight="1">
      <c r="A67" s="56"/>
      <c r="B67" s="57" t="str">
        <f t="array" ref="B67">IFERROR(INDEX('Critérios'!$B$5:$B$48,MATCH($A67,'Critérios'!$A$5:$A$48,0)),"")</f>
        <v/>
      </c>
      <c r="C67" s="56"/>
      <c r="D67" s="56"/>
      <c r="E67" s="56"/>
      <c r="F67" s="56"/>
      <c r="G67" s="56"/>
      <c r="H67" s="56"/>
      <c r="I67" s="57" t="str">
        <f t="shared" si="4"/>
        <v/>
      </c>
      <c r="J67" s="56"/>
      <c r="K67" s="56"/>
      <c r="L67" s="56"/>
      <c r="M67" s="56"/>
      <c r="N67" s="58"/>
      <c r="O67" s="56"/>
      <c r="P67" s="56"/>
      <c r="Q67" s="56"/>
      <c r="R67" s="56"/>
      <c r="S67" s="56"/>
      <c r="T67" s="56"/>
      <c r="U67" s="59" t="str">
        <f t="shared" si="1"/>
        <v/>
      </c>
      <c r="V67" s="60" t="str">
        <f t="shared" si="2"/>
        <v/>
      </c>
      <c r="W67" s="1" t="str">
        <f t="shared" si="3"/>
        <v/>
      </c>
    </row>
    <row r="68" ht="30.0" customHeight="1">
      <c r="A68" s="56"/>
      <c r="B68" s="57" t="str">
        <f t="array" ref="B68">IFERROR(INDEX('Critérios'!$B$5:$B$48,MATCH($A68,'Critérios'!$A$5:$A$48,0)),"")</f>
        <v/>
      </c>
      <c r="C68" s="56"/>
      <c r="D68" s="56"/>
      <c r="E68" s="56"/>
      <c r="F68" s="56"/>
      <c r="G68" s="56"/>
      <c r="H68" s="56"/>
      <c r="I68" s="57" t="str">
        <f t="shared" si="4"/>
        <v/>
      </c>
      <c r="J68" s="56"/>
      <c r="K68" s="56"/>
      <c r="L68" s="56"/>
      <c r="M68" s="56"/>
      <c r="N68" s="58"/>
      <c r="O68" s="56"/>
      <c r="P68" s="56"/>
      <c r="Q68" s="56"/>
      <c r="R68" s="56"/>
      <c r="S68" s="56"/>
      <c r="T68" s="56"/>
      <c r="U68" s="59" t="str">
        <f t="shared" si="1"/>
        <v/>
      </c>
      <c r="V68" s="60" t="str">
        <f t="shared" si="2"/>
        <v/>
      </c>
      <c r="W68" s="1" t="str">
        <f t="shared" si="3"/>
        <v/>
      </c>
    </row>
    <row r="69" ht="30.0" customHeight="1">
      <c r="A69" s="56"/>
      <c r="B69" s="57" t="str">
        <f t="array" ref="B69">IFERROR(INDEX('Critérios'!$B$5:$B$48,MATCH($A69,'Critérios'!$A$5:$A$48,0)),"")</f>
        <v/>
      </c>
      <c r="C69" s="56"/>
      <c r="D69" s="56"/>
      <c r="E69" s="56"/>
      <c r="F69" s="56"/>
      <c r="G69" s="56"/>
      <c r="H69" s="56"/>
      <c r="I69" s="57" t="str">
        <f t="shared" si="4"/>
        <v/>
      </c>
      <c r="J69" s="56"/>
      <c r="K69" s="56"/>
      <c r="L69" s="56"/>
      <c r="M69" s="56"/>
      <c r="N69" s="58"/>
      <c r="O69" s="56"/>
      <c r="P69" s="56"/>
      <c r="Q69" s="56"/>
      <c r="R69" s="56"/>
      <c r="S69" s="56"/>
      <c r="T69" s="56"/>
      <c r="U69" s="59" t="str">
        <f t="shared" si="1"/>
        <v/>
      </c>
      <c r="V69" s="60" t="str">
        <f t="shared" si="2"/>
        <v/>
      </c>
      <c r="W69" s="1" t="str">
        <f t="shared" si="3"/>
        <v/>
      </c>
    </row>
    <row r="70" ht="30.0" customHeight="1">
      <c r="A70" s="56"/>
      <c r="B70" s="57" t="str">
        <f t="array" ref="B70">IFERROR(INDEX('Critérios'!$B$5:$B$48,MATCH($A70,'Critérios'!$A$5:$A$48,0)),"")</f>
        <v/>
      </c>
      <c r="C70" s="56"/>
      <c r="D70" s="56"/>
      <c r="E70" s="56"/>
      <c r="F70" s="56"/>
      <c r="G70" s="56"/>
      <c r="H70" s="56"/>
      <c r="I70" s="57" t="str">
        <f t="shared" si="4"/>
        <v/>
      </c>
      <c r="J70" s="56"/>
      <c r="K70" s="56"/>
      <c r="L70" s="56"/>
      <c r="M70" s="56"/>
      <c r="N70" s="58"/>
      <c r="O70" s="56"/>
      <c r="P70" s="56"/>
      <c r="Q70" s="56"/>
      <c r="R70" s="56"/>
      <c r="S70" s="56"/>
      <c r="T70" s="56"/>
      <c r="U70" s="59" t="str">
        <f t="shared" si="1"/>
        <v/>
      </c>
      <c r="V70" s="60" t="str">
        <f t="shared" si="2"/>
        <v/>
      </c>
      <c r="W70" s="1" t="str">
        <f t="shared" si="3"/>
        <v/>
      </c>
    </row>
    <row r="71" ht="30.0" customHeight="1">
      <c r="A71" s="56"/>
      <c r="B71" s="57" t="str">
        <f t="array" ref="B71">IFERROR(INDEX('Critérios'!$B$5:$B$48,MATCH($A71,'Critérios'!$A$5:$A$48,0)),"")</f>
        <v/>
      </c>
      <c r="C71" s="56"/>
      <c r="D71" s="56"/>
      <c r="E71" s="56"/>
      <c r="F71" s="56"/>
      <c r="G71" s="56"/>
      <c r="H71" s="56"/>
      <c r="I71" s="57" t="str">
        <f t="shared" si="4"/>
        <v/>
      </c>
      <c r="J71" s="56"/>
      <c r="K71" s="56"/>
      <c r="L71" s="56"/>
      <c r="M71" s="56"/>
      <c r="N71" s="58"/>
      <c r="O71" s="56"/>
      <c r="P71" s="56"/>
      <c r="Q71" s="56"/>
      <c r="R71" s="56"/>
      <c r="S71" s="56"/>
      <c r="T71" s="56"/>
      <c r="U71" s="59" t="str">
        <f t="shared" si="1"/>
        <v/>
      </c>
      <c r="V71" s="60" t="str">
        <f t="shared" si="2"/>
        <v/>
      </c>
      <c r="W71" s="1" t="str">
        <f t="shared" si="3"/>
        <v/>
      </c>
    </row>
    <row r="72" ht="30.0" customHeight="1">
      <c r="A72" s="56"/>
      <c r="B72" s="57" t="str">
        <f t="array" ref="B72">IFERROR(INDEX('Critérios'!$B$5:$B$48,MATCH($A72,'Critérios'!$A$5:$A$48,0)),"")</f>
        <v/>
      </c>
      <c r="C72" s="56"/>
      <c r="D72" s="56"/>
      <c r="E72" s="56"/>
      <c r="F72" s="56"/>
      <c r="G72" s="56"/>
      <c r="H72" s="56"/>
      <c r="I72" s="57" t="str">
        <f t="shared" si="4"/>
        <v/>
      </c>
      <c r="J72" s="56"/>
      <c r="K72" s="56"/>
      <c r="L72" s="56"/>
      <c r="M72" s="56"/>
      <c r="N72" s="58"/>
      <c r="O72" s="56"/>
      <c r="P72" s="56"/>
      <c r="Q72" s="56"/>
      <c r="R72" s="56"/>
      <c r="S72" s="56"/>
      <c r="T72" s="56"/>
      <c r="U72" s="59" t="str">
        <f t="shared" si="1"/>
        <v/>
      </c>
      <c r="V72" s="60" t="str">
        <f t="shared" si="2"/>
        <v/>
      </c>
      <c r="W72" s="1" t="str">
        <f t="shared" si="3"/>
        <v/>
      </c>
    </row>
    <row r="73" ht="30.0" customHeight="1">
      <c r="A73" s="56"/>
      <c r="B73" s="57" t="str">
        <f t="array" ref="B73">IFERROR(INDEX('Critérios'!$B$5:$B$48,MATCH($A73,'Critérios'!$A$5:$A$48,0)),"")</f>
        <v/>
      </c>
      <c r="C73" s="56"/>
      <c r="D73" s="56"/>
      <c r="E73" s="56"/>
      <c r="F73" s="56"/>
      <c r="G73" s="56"/>
      <c r="H73" s="56"/>
      <c r="I73" s="57" t="str">
        <f t="shared" si="4"/>
        <v/>
      </c>
      <c r="J73" s="56"/>
      <c r="K73" s="56"/>
      <c r="L73" s="56"/>
      <c r="M73" s="56"/>
      <c r="N73" s="58"/>
      <c r="O73" s="56"/>
      <c r="P73" s="56"/>
      <c r="Q73" s="56"/>
      <c r="R73" s="56"/>
      <c r="S73" s="56"/>
      <c r="T73" s="56"/>
      <c r="U73" s="59" t="str">
        <f t="shared" si="1"/>
        <v/>
      </c>
      <c r="V73" s="60" t="str">
        <f t="shared" si="2"/>
        <v/>
      </c>
      <c r="W73" s="1" t="str">
        <f t="shared" si="3"/>
        <v/>
      </c>
    </row>
    <row r="74" ht="30.0" customHeight="1">
      <c r="A74" s="56"/>
      <c r="B74" s="57" t="str">
        <f t="array" ref="B74">IFERROR(INDEX('Critérios'!$B$5:$B$48,MATCH($A74,'Critérios'!$A$5:$A$48,0)),"")</f>
        <v/>
      </c>
      <c r="C74" s="56"/>
      <c r="D74" s="56"/>
      <c r="E74" s="56"/>
      <c r="F74" s="56"/>
      <c r="G74" s="56"/>
      <c r="H74" s="56"/>
      <c r="I74" s="57" t="str">
        <f t="shared" si="4"/>
        <v/>
      </c>
      <c r="J74" s="56"/>
      <c r="K74" s="56"/>
      <c r="L74" s="56"/>
      <c r="M74" s="56"/>
      <c r="N74" s="58"/>
      <c r="O74" s="56"/>
      <c r="P74" s="56"/>
      <c r="Q74" s="56"/>
      <c r="R74" s="56"/>
      <c r="S74" s="56"/>
      <c r="T74" s="56"/>
      <c r="U74" s="59" t="str">
        <f t="shared" si="1"/>
        <v/>
      </c>
      <c r="V74" s="60" t="str">
        <f t="shared" si="2"/>
        <v/>
      </c>
      <c r="W74" s="1" t="str">
        <f t="shared" si="3"/>
        <v/>
      </c>
    </row>
    <row r="75" ht="30.0" customHeight="1">
      <c r="A75" s="56"/>
      <c r="B75" s="57" t="str">
        <f t="array" ref="B75">IFERROR(INDEX('Critérios'!$B$5:$B$48,MATCH($A75,'Critérios'!$A$5:$A$48,0)),"")</f>
        <v/>
      </c>
      <c r="C75" s="56"/>
      <c r="D75" s="56"/>
      <c r="E75" s="56"/>
      <c r="F75" s="56"/>
      <c r="G75" s="56"/>
      <c r="H75" s="56"/>
      <c r="I75" s="57" t="str">
        <f t="shared" si="4"/>
        <v/>
      </c>
      <c r="J75" s="56"/>
      <c r="K75" s="56"/>
      <c r="L75" s="56"/>
      <c r="M75" s="56"/>
      <c r="N75" s="58"/>
      <c r="O75" s="56"/>
      <c r="P75" s="56"/>
      <c r="Q75" s="56"/>
      <c r="R75" s="56"/>
      <c r="S75" s="56"/>
      <c r="T75" s="56"/>
      <c r="U75" s="59" t="str">
        <f t="shared" si="1"/>
        <v/>
      </c>
      <c r="V75" s="60" t="str">
        <f t="shared" si="2"/>
        <v/>
      </c>
      <c r="W75" s="1" t="str">
        <f t="shared" si="3"/>
        <v/>
      </c>
    </row>
    <row r="76" ht="30.0" customHeight="1">
      <c r="A76" s="56"/>
      <c r="B76" s="57" t="str">
        <f t="array" ref="B76">IFERROR(INDEX('Critérios'!$B$5:$B$48,MATCH($A76,'Critérios'!$A$5:$A$48,0)),"")</f>
        <v/>
      </c>
      <c r="C76" s="56"/>
      <c r="D76" s="56"/>
      <c r="E76" s="56"/>
      <c r="F76" s="56"/>
      <c r="G76" s="56"/>
      <c r="H76" s="56"/>
      <c r="I76" s="57" t="str">
        <f t="shared" si="4"/>
        <v/>
      </c>
      <c r="J76" s="56"/>
      <c r="K76" s="56"/>
      <c r="L76" s="56"/>
      <c r="M76" s="56"/>
      <c r="N76" s="58"/>
      <c r="O76" s="56"/>
      <c r="P76" s="56"/>
      <c r="Q76" s="56"/>
      <c r="R76" s="56"/>
      <c r="S76" s="56"/>
      <c r="T76" s="56"/>
      <c r="U76" s="59" t="str">
        <f t="shared" si="1"/>
        <v/>
      </c>
      <c r="V76" s="60" t="str">
        <f t="shared" si="2"/>
        <v/>
      </c>
      <c r="W76" s="1" t="str">
        <f t="shared" si="3"/>
        <v/>
      </c>
    </row>
    <row r="77" ht="30.0" customHeight="1">
      <c r="A77" s="56"/>
      <c r="B77" s="57" t="str">
        <f t="array" ref="B77">IFERROR(INDEX('Critérios'!$B$5:$B$48,MATCH($A77,'Critérios'!$A$5:$A$48,0)),"")</f>
        <v/>
      </c>
      <c r="C77" s="56"/>
      <c r="D77" s="56"/>
      <c r="E77" s="56"/>
      <c r="F77" s="56"/>
      <c r="G77" s="56"/>
      <c r="H77" s="56"/>
      <c r="I77" s="57" t="str">
        <f t="shared" si="4"/>
        <v/>
      </c>
      <c r="J77" s="56"/>
      <c r="K77" s="56"/>
      <c r="L77" s="56"/>
      <c r="M77" s="56"/>
      <c r="N77" s="58"/>
      <c r="O77" s="56"/>
      <c r="P77" s="56"/>
      <c r="Q77" s="56"/>
      <c r="R77" s="56"/>
      <c r="S77" s="56"/>
      <c r="T77" s="56"/>
      <c r="U77" s="59" t="str">
        <f t="shared" si="1"/>
        <v/>
      </c>
      <c r="V77" s="60" t="str">
        <f t="shared" si="2"/>
        <v/>
      </c>
      <c r="W77" s="1" t="str">
        <f t="shared" si="3"/>
        <v/>
      </c>
    </row>
    <row r="78" ht="30.0" customHeight="1">
      <c r="A78" s="56"/>
      <c r="B78" s="57" t="str">
        <f t="array" ref="B78">IFERROR(INDEX('Critérios'!$B$5:$B$48,MATCH($A78,'Critérios'!$A$5:$A$48,0)),"")</f>
        <v/>
      </c>
      <c r="C78" s="56"/>
      <c r="D78" s="56"/>
      <c r="E78" s="56"/>
      <c r="F78" s="56"/>
      <c r="G78" s="56"/>
      <c r="H78" s="56"/>
      <c r="I78" s="57" t="str">
        <f t="shared" si="4"/>
        <v/>
      </c>
      <c r="J78" s="56"/>
      <c r="K78" s="56"/>
      <c r="L78" s="56"/>
      <c r="M78" s="56"/>
      <c r="N78" s="58"/>
      <c r="O78" s="56"/>
      <c r="P78" s="56"/>
      <c r="Q78" s="56"/>
      <c r="R78" s="56"/>
      <c r="S78" s="56"/>
      <c r="T78" s="56"/>
      <c r="U78" s="59" t="str">
        <f t="shared" si="1"/>
        <v/>
      </c>
      <c r="V78" s="60" t="str">
        <f t="shared" si="2"/>
        <v/>
      </c>
      <c r="W78" s="1" t="str">
        <f t="shared" si="3"/>
        <v/>
      </c>
    </row>
    <row r="79" ht="15.75" customHeight="1">
      <c r="N79" s="20"/>
    </row>
    <row r="80" ht="15.75" customHeight="1">
      <c r="N80" s="20"/>
    </row>
    <row r="81" ht="15.75" customHeight="1">
      <c r="N81" s="20"/>
    </row>
    <row r="82" ht="15.75" customHeight="1">
      <c r="N82" s="20"/>
    </row>
    <row r="83" ht="15.75" customHeight="1">
      <c r="N83" s="20"/>
    </row>
    <row r="84" ht="15.75" customHeight="1">
      <c r="N84" s="20"/>
    </row>
    <row r="85" ht="15.75" customHeight="1">
      <c r="N85" s="20"/>
    </row>
    <row r="86" ht="15.75" customHeight="1">
      <c r="N86" s="20"/>
    </row>
    <row r="87" ht="15.75" customHeight="1">
      <c r="N87" s="20"/>
    </row>
    <row r="88" ht="15.75" customHeight="1">
      <c r="N88" s="20"/>
    </row>
    <row r="89" ht="15.75" customHeight="1">
      <c r="N89" s="20"/>
    </row>
    <row r="90" ht="15.75" customHeight="1">
      <c r="N90" s="20"/>
    </row>
    <row r="91" ht="15.75" customHeight="1">
      <c r="N91" s="20"/>
    </row>
    <row r="92" ht="15.75" customHeight="1">
      <c r="N92" s="20"/>
    </row>
    <row r="93" ht="15.75" customHeight="1">
      <c r="N93" s="20"/>
    </row>
    <row r="94" ht="15.75" customHeight="1">
      <c r="N94" s="20"/>
    </row>
    <row r="95" ht="15.75" customHeight="1">
      <c r="N95" s="20"/>
    </row>
    <row r="96" ht="15.75" customHeight="1">
      <c r="N96" s="20"/>
    </row>
    <row r="97" ht="15.75" customHeight="1">
      <c r="N97" s="20"/>
    </row>
    <row r="98" ht="15.75" customHeight="1">
      <c r="N98" s="20"/>
    </row>
    <row r="99" ht="15.75" customHeight="1">
      <c r="N99" s="20"/>
    </row>
    <row r="100" ht="15.75" customHeight="1">
      <c r="N100" s="20"/>
    </row>
    <row r="101" ht="15.75" customHeight="1">
      <c r="N101" s="20"/>
    </row>
    <row r="102" ht="15.75" customHeight="1">
      <c r="N102" s="20"/>
    </row>
    <row r="103" ht="15.75" customHeight="1">
      <c r="N103" s="20"/>
    </row>
    <row r="104" ht="15.75" customHeight="1">
      <c r="N104" s="20"/>
    </row>
    <row r="105" ht="15.75" customHeight="1">
      <c r="N105" s="20"/>
    </row>
    <row r="106" ht="15.75" customHeight="1">
      <c r="N106" s="20"/>
    </row>
    <row r="107" ht="15.75" customHeight="1">
      <c r="N107" s="20"/>
    </row>
    <row r="108" ht="15.75" customHeight="1">
      <c r="N108" s="20"/>
    </row>
    <row r="109" ht="15.75" customHeight="1">
      <c r="N109" s="20"/>
    </row>
    <row r="110" ht="15.75" customHeight="1">
      <c r="N110" s="20"/>
    </row>
    <row r="111" ht="15.75" customHeight="1">
      <c r="N111" s="20"/>
    </row>
    <row r="112" ht="15.75" customHeight="1">
      <c r="N112" s="20"/>
    </row>
    <row r="113" ht="15.75" customHeight="1">
      <c r="N113" s="20"/>
    </row>
    <row r="114" ht="15.75" customHeight="1">
      <c r="N114" s="20"/>
    </row>
    <row r="115" ht="15.75" customHeight="1">
      <c r="N115" s="20"/>
    </row>
    <row r="116" ht="15.75" customHeight="1">
      <c r="N116" s="20"/>
    </row>
    <row r="117" ht="15.75" customHeight="1">
      <c r="N117" s="20"/>
    </row>
    <row r="118" ht="15.75" customHeight="1">
      <c r="N118" s="20"/>
    </row>
    <row r="119" ht="15.75" customHeight="1">
      <c r="N119" s="20"/>
    </row>
    <row r="120" ht="15.75" customHeight="1">
      <c r="N120" s="20"/>
    </row>
    <row r="121" ht="15.75" customHeight="1">
      <c r="N121" s="20"/>
    </row>
    <row r="122" ht="15.75" customHeight="1">
      <c r="N122" s="20"/>
    </row>
    <row r="123" ht="15.75" customHeight="1">
      <c r="N123" s="20"/>
    </row>
    <row r="124" ht="15.75" customHeight="1">
      <c r="N124" s="20"/>
    </row>
    <row r="125" ht="15.75" customHeight="1">
      <c r="N125" s="20"/>
    </row>
    <row r="126" ht="15.75" customHeight="1">
      <c r="N126" s="20"/>
    </row>
    <row r="127" ht="15.75" customHeight="1">
      <c r="N127" s="20"/>
    </row>
    <row r="128" ht="15.75" customHeight="1">
      <c r="N128" s="20"/>
    </row>
    <row r="129" ht="15.75" customHeight="1">
      <c r="N129" s="20"/>
    </row>
    <row r="130" ht="15.75" customHeight="1">
      <c r="N130" s="20"/>
    </row>
    <row r="131" ht="15.75" customHeight="1">
      <c r="N131" s="20"/>
    </row>
    <row r="132" ht="15.75" customHeight="1">
      <c r="N132" s="20"/>
    </row>
    <row r="133" ht="15.75" customHeight="1">
      <c r="N133" s="20"/>
    </row>
    <row r="134" ht="15.75" customHeight="1">
      <c r="N134" s="20"/>
    </row>
    <row r="135" ht="15.75" customHeight="1">
      <c r="N135" s="20"/>
    </row>
    <row r="136" ht="15.75" customHeight="1">
      <c r="N136" s="20"/>
    </row>
    <row r="137" ht="15.75" customHeight="1">
      <c r="N137" s="20"/>
    </row>
    <row r="138" ht="15.75" customHeight="1">
      <c r="N138" s="20"/>
    </row>
    <row r="139" ht="15.75" customHeight="1">
      <c r="N139" s="20"/>
    </row>
    <row r="140" ht="15.75" customHeight="1">
      <c r="N140" s="20"/>
    </row>
    <row r="141" ht="15.75" customHeight="1">
      <c r="N141" s="20"/>
    </row>
    <row r="142" ht="15.75" customHeight="1">
      <c r="N142" s="20"/>
    </row>
    <row r="143" ht="15.75" customHeight="1">
      <c r="N143" s="20"/>
    </row>
    <row r="144" ht="15.75" customHeight="1">
      <c r="N144" s="20"/>
    </row>
    <row r="145" ht="15.75" customHeight="1">
      <c r="N145" s="20"/>
    </row>
    <row r="146" ht="15.75" customHeight="1">
      <c r="N146" s="20"/>
    </row>
    <row r="147" ht="15.75" customHeight="1">
      <c r="N147" s="20"/>
    </row>
    <row r="148" ht="15.75" customHeight="1">
      <c r="N148" s="20"/>
    </row>
    <row r="149" ht="15.75" customHeight="1">
      <c r="N149" s="20"/>
    </row>
    <row r="150" ht="15.75" customHeight="1">
      <c r="N150" s="20"/>
    </row>
    <row r="151" ht="15.75" customHeight="1">
      <c r="N151" s="20"/>
    </row>
    <row r="152" ht="15.75" customHeight="1">
      <c r="N152" s="20"/>
    </row>
    <row r="153" ht="15.75" customHeight="1">
      <c r="N153" s="20"/>
    </row>
    <row r="154" ht="15.75" customHeight="1">
      <c r="N154" s="20"/>
    </row>
    <row r="155" ht="15.75" customHeight="1">
      <c r="N155" s="20"/>
    </row>
    <row r="156" ht="15.75" customHeight="1">
      <c r="N156" s="20"/>
    </row>
    <row r="157" ht="15.75" customHeight="1">
      <c r="N157" s="20"/>
    </row>
    <row r="158" ht="15.75" customHeight="1">
      <c r="N158" s="20"/>
    </row>
    <row r="159" ht="15.75" customHeight="1">
      <c r="N159" s="20"/>
    </row>
    <row r="160" ht="15.75" customHeight="1">
      <c r="N160" s="20"/>
    </row>
    <row r="161" ht="15.75" customHeight="1">
      <c r="N161" s="20"/>
    </row>
    <row r="162" ht="15.75" customHeight="1">
      <c r="N162" s="20"/>
    </row>
    <row r="163" ht="15.75" customHeight="1">
      <c r="N163" s="20"/>
    </row>
    <row r="164" ht="15.75" customHeight="1">
      <c r="N164" s="20"/>
    </row>
    <row r="165" ht="15.75" customHeight="1">
      <c r="N165" s="20"/>
    </row>
    <row r="166" ht="15.75" customHeight="1">
      <c r="N166" s="20"/>
    </row>
    <row r="167" ht="15.75" customHeight="1">
      <c r="N167" s="20"/>
    </row>
    <row r="168" ht="15.75" customHeight="1">
      <c r="N168" s="20"/>
    </row>
    <row r="169" ht="15.75" customHeight="1">
      <c r="N169" s="20"/>
    </row>
    <row r="170" ht="15.75" customHeight="1">
      <c r="N170" s="20"/>
    </row>
    <row r="171" ht="15.75" customHeight="1">
      <c r="N171" s="20"/>
    </row>
    <row r="172" ht="15.75" customHeight="1">
      <c r="N172" s="20"/>
    </row>
    <row r="173" ht="15.75" customHeight="1">
      <c r="N173" s="20"/>
    </row>
    <row r="174" ht="15.75" customHeight="1">
      <c r="N174" s="20"/>
    </row>
    <row r="175" ht="15.75" customHeight="1">
      <c r="N175" s="20"/>
    </row>
    <row r="176" ht="15.75" customHeight="1">
      <c r="N176" s="20"/>
    </row>
    <row r="177" ht="15.75" customHeight="1">
      <c r="N177" s="20"/>
    </row>
    <row r="178" ht="15.75" customHeight="1">
      <c r="N178" s="20"/>
    </row>
    <row r="179" ht="15.75" customHeight="1">
      <c r="N179" s="20"/>
    </row>
    <row r="180" ht="15.75" customHeight="1">
      <c r="N180" s="20"/>
    </row>
    <row r="181" ht="15.75" customHeight="1">
      <c r="N181" s="20"/>
    </row>
    <row r="182" ht="15.75" customHeight="1">
      <c r="N182" s="20"/>
    </row>
    <row r="183" ht="15.75" customHeight="1">
      <c r="N183" s="20"/>
    </row>
    <row r="184" ht="15.75" customHeight="1">
      <c r="N184" s="20"/>
    </row>
    <row r="185" ht="15.75" customHeight="1">
      <c r="N185" s="20"/>
    </row>
    <row r="186" ht="15.75" customHeight="1">
      <c r="N186" s="20"/>
    </row>
    <row r="187" ht="15.75" customHeight="1">
      <c r="N187" s="20"/>
    </row>
    <row r="188" ht="15.75" customHeight="1">
      <c r="N188" s="20"/>
    </row>
    <row r="189" ht="15.75" customHeight="1">
      <c r="N189" s="20"/>
    </row>
    <row r="190" ht="15.75" customHeight="1">
      <c r="N190" s="20"/>
    </row>
    <row r="191" ht="15.75" customHeight="1">
      <c r="N191" s="20"/>
    </row>
    <row r="192" ht="15.75" customHeight="1">
      <c r="N192" s="20"/>
    </row>
    <row r="193" ht="15.75" customHeight="1">
      <c r="N193" s="20"/>
    </row>
    <row r="194" ht="15.75" customHeight="1">
      <c r="N194" s="20"/>
    </row>
    <row r="195" ht="15.75" customHeight="1">
      <c r="N195" s="20"/>
    </row>
    <row r="196" ht="15.75" customHeight="1">
      <c r="N196" s="20"/>
    </row>
    <row r="197" ht="15.75" customHeight="1">
      <c r="N197" s="20"/>
    </row>
    <row r="198" ht="15.75" customHeight="1">
      <c r="N198" s="20"/>
    </row>
    <row r="199" ht="15.75" customHeight="1">
      <c r="N199" s="20"/>
    </row>
    <row r="200" ht="15.75" customHeight="1">
      <c r="N200" s="20"/>
    </row>
    <row r="201" ht="15.75" customHeight="1">
      <c r="N201" s="20"/>
    </row>
    <row r="202" ht="15.75" customHeight="1">
      <c r="N202" s="20"/>
    </row>
    <row r="203" ht="15.75" customHeight="1">
      <c r="N203" s="20"/>
    </row>
    <row r="204" ht="15.75" customHeight="1">
      <c r="N204" s="20"/>
    </row>
    <row r="205" ht="15.75" customHeight="1">
      <c r="N205" s="20"/>
    </row>
    <row r="206" ht="15.75" customHeight="1">
      <c r="N206" s="20"/>
    </row>
    <row r="207" ht="15.75" customHeight="1">
      <c r="N207" s="20"/>
    </row>
    <row r="208" ht="15.75" customHeight="1">
      <c r="N208" s="20"/>
    </row>
    <row r="209" ht="15.75" customHeight="1">
      <c r="N209" s="20"/>
    </row>
    <row r="210" ht="15.75" customHeight="1">
      <c r="N210" s="20"/>
    </row>
    <row r="211" ht="15.75" customHeight="1">
      <c r="N211" s="20"/>
    </row>
    <row r="212" ht="15.75" customHeight="1">
      <c r="N212" s="20"/>
    </row>
    <row r="213" ht="15.75" customHeight="1">
      <c r="N213" s="20"/>
    </row>
    <row r="214" ht="15.75" customHeight="1">
      <c r="N214" s="20"/>
    </row>
    <row r="215" ht="15.75" customHeight="1">
      <c r="N215" s="20"/>
    </row>
    <row r="216" ht="15.75" customHeight="1">
      <c r="N216" s="20"/>
    </row>
    <row r="217" ht="15.75" customHeight="1">
      <c r="N217" s="20"/>
    </row>
    <row r="218" ht="15.75" customHeight="1">
      <c r="N218" s="20"/>
    </row>
    <row r="219" ht="15.75" customHeight="1">
      <c r="N219" s="20"/>
    </row>
    <row r="220" ht="15.75" customHeight="1">
      <c r="N220" s="20"/>
    </row>
    <row r="221" ht="15.75" customHeight="1">
      <c r="N221" s="20"/>
    </row>
    <row r="222" ht="15.75" customHeight="1">
      <c r="N222" s="20"/>
    </row>
    <row r="223" ht="15.75" customHeight="1">
      <c r="N223" s="20"/>
    </row>
    <row r="224" ht="15.75" customHeight="1">
      <c r="N224" s="20"/>
    </row>
    <row r="225" ht="15.75" customHeight="1">
      <c r="N225" s="20"/>
    </row>
    <row r="226" ht="15.75" customHeight="1">
      <c r="N226" s="20"/>
    </row>
    <row r="227" ht="15.75" customHeight="1">
      <c r="N227" s="20"/>
    </row>
    <row r="228" ht="15.75" customHeight="1">
      <c r="N228" s="20"/>
    </row>
    <row r="229" ht="15.75" customHeight="1">
      <c r="N229" s="20"/>
    </row>
    <row r="230" ht="15.75" customHeight="1">
      <c r="N230" s="20"/>
    </row>
    <row r="231" ht="15.75" customHeight="1">
      <c r="N231" s="20"/>
    </row>
    <row r="232" ht="15.75" customHeight="1">
      <c r="N232" s="20"/>
    </row>
    <row r="233" ht="15.75" customHeight="1">
      <c r="N233" s="20"/>
    </row>
    <row r="234" ht="15.75" customHeight="1">
      <c r="N234" s="20"/>
    </row>
    <row r="235" ht="15.75" customHeight="1">
      <c r="N235" s="20"/>
    </row>
    <row r="236" ht="15.75" customHeight="1">
      <c r="N236" s="20"/>
    </row>
    <row r="237" ht="15.75" customHeight="1">
      <c r="N237" s="20"/>
    </row>
    <row r="238" ht="15.75" customHeight="1">
      <c r="N238" s="20"/>
    </row>
    <row r="239" ht="15.75" customHeight="1">
      <c r="N239" s="20"/>
    </row>
    <row r="240" ht="15.75" customHeight="1">
      <c r="N240" s="20"/>
    </row>
    <row r="241" ht="15.75" customHeight="1">
      <c r="N241" s="20"/>
    </row>
    <row r="242" ht="15.75" customHeight="1">
      <c r="N242" s="20"/>
    </row>
    <row r="243" ht="15.75" customHeight="1">
      <c r="N243" s="20"/>
    </row>
    <row r="244" ht="15.75" customHeight="1">
      <c r="N244" s="20"/>
    </row>
    <row r="245" ht="15.75" customHeight="1">
      <c r="N245" s="20"/>
    </row>
    <row r="246" ht="15.75" customHeight="1">
      <c r="N246" s="20"/>
    </row>
    <row r="247" ht="15.75" customHeight="1">
      <c r="N247" s="20"/>
    </row>
    <row r="248" ht="15.75" customHeight="1">
      <c r="N248" s="20"/>
    </row>
    <row r="249" ht="15.75" customHeight="1">
      <c r="N249" s="20"/>
    </row>
    <row r="250" ht="15.75" customHeight="1">
      <c r="N250" s="20"/>
    </row>
    <row r="251" ht="15.75" customHeight="1">
      <c r="N251" s="20"/>
    </row>
    <row r="252" ht="15.75" customHeight="1">
      <c r="N252" s="20"/>
    </row>
    <row r="253" ht="15.75" customHeight="1">
      <c r="N253" s="20"/>
    </row>
    <row r="254" ht="15.75" customHeight="1">
      <c r="N254" s="20"/>
    </row>
    <row r="255" ht="15.75" customHeight="1">
      <c r="N255" s="20"/>
    </row>
    <row r="256" ht="15.75" customHeight="1">
      <c r="N256" s="20"/>
    </row>
    <row r="257" ht="15.75" customHeight="1">
      <c r="N257" s="20"/>
    </row>
    <row r="258" ht="15.75" customHeight="1">
      <c r="N258" s="20"/>
    </row>
    <row r="259" ht="15.75" customHeight="1">
      <c r="N259" s="20"/>
    </row>
    <row r="260" ht="15.75" customHeight="1">
      <c r="N260" s="20"/>
    </row>
    <row r="261" ht="15.75" customHeight="1">
      <c r="N261" s="20"/>
    </row>
    <row r="262" ht="15.75" customHeight="1">
      <c r="N262" s="20"/>
    </row>
    <row r="263" ht="15.75" customHeight="1">
      <c r="N263" s="20"/>
    </row>
    <row r="264" ht="15.75" customHeight="1">
      <c r="N264" s="20"/>
    </row>
    <row r="265" ht="15.75" customHeight="1">
      <c r="N265" s="20"/>
    </row>
    <row r="266" ht="15.75" customHeight="1">
      <c r="N266" s="20"/>
    </row>
    <row r="267" ht="15.75" customHeight="1">
      <c r="N267" s="20"/>
    </row>
    <row r="268" ht="15.75" customHeight="1">
      <c r="N268" s="20"/>
    </row>
    <row r="269" ht="15.75" customHeight="1">
      <c r="N269" s="20"/>
    </row>
    <row r="270" ht="15.75" customHeight="1">
      <c r="N270" s="20"/>
    </row>
    <row r="271" ht="15.75" customHeight="1">
      <c r="N271" s="20"/>
    </row>
    <row r="272" ht="15.75" customHeight="1">
      <c r="N272" s="20"/>
    </row>
    <row r="273" ht="15.75" customHeight="1">
      <c r="N273" s="20"/>
    </row>
    <row r="274" ht="15.75" customHeight="1">
      <c r="N274" s="20"/>
    </row>
    <row r="275" ht="15.75" customHeight="1">
      <c r="N275" s="20"/>
    </row>
    <row r="276" ht="15.75" customHeight="1">
      <c r="N276" s="20"/>
    </row>
    <row r="277" ht="15.75" customHeight="1">
      <c r="N277" s="20"/>
    </row>
    <row r="278" ht="15.75" customHeight="1">
      <c r="N278" s="20"/>
    </row>
    <row r="279" ht="15.75" customHeight="1">
      <c r="N279" s="20"/>
    </row>
    <row r="280" ht="15.75" customHeight="1">
      <c r="N280" s="20"/>
    </row>
    <row r="281" ht="15.75" customHeight="1">
      <c r="N281" s="20"/>
    </row>
    <row r="282" ht="15.75" customHeight="1">
      <c r="N282" s="20"/>
    </row>
    <row r="283" ht="15.75" customHeight="1">
      <c r="N283" s="20"/>
    </row>
    <row r="284" ht="15.75" customHeight="1">
      <c r="N284" s="20"/>
    </row>
    <row r="285" ht="15.75" customHeight="1">
      <c r="N285" s="20"/>
    </row>
    <row r="286" ht="15.75" customHeight="1">
      <c r="N286" s="20"/>
    </row>
    <row r="287" ht="15.75" customHeight="1">
      <c r="N287" s="20"/>
    </row>
    <row r="288" ht="15.75" customHeight="1">
      <c r="N288" s="20"/>
    </row>
    <row r="289" ht="15.75" customHeight="1">
      <c r="N289" s="20"/>
    </row>
    <row r="290" ht="15.75" customHeight="1">
      <c r="N290" s="20"/>
    </row>
    <row r="291" ht="15.75" customHeight="1">
      <c r="N291" s="20"/>
    </row>
    <row r="292" ht="15.75" customHeight="1">
      <c r="N292" s="20"/>
    </row>
    <row r="293" ht="15.75" customHeight="1">
      <c r="N293" s="20"/>
    </row>
    <row r="294" ht="15.75" customHeight="1">
      <c r="N294" s="20"/>
    </row>
    <row r="295" ht="15.75" customHeight="1">
      <c r="N295" s="20"/>
    </row>
    <row r="296" ht="15.75" customHeight="1">
      <c r="N296" s="20"/>
    </row>
    <row r="297" ht="15.75" customHeight="1">
      <c r="N297" s="20"/>
    </row>
    <row r="298" ht="15.75" customHeight="1">
      <c r="N298" s="20"/>
    </row>
    <row r="299" ht="15.75" customHeight="1">
      <c r="N299" s="20"/>
    </row>
    <row r="300" ht="15.75" customHeight="1">
      <c r="N300" s="20"/>
    </row>
    <row r="301" ht="15.75" customHeight="1">
      <c r="N301" s="20"/>
    </row>
    <row r="302" ht="15.75" customHeight="1">
      <c r="N302" s="20"/>
    </row>
    <row r="303" ht="15.75" customHeight="1">
      <c r="N303" s="20"/>
    </row>
    <row r="304" ht="15.75" customHeight="1">
      <c r="N304" s="20"/>
    </row>
    <row r="305" ht="15.75" customHeight="1">
      <c r="N305" s="20"/>
    </row>
    <row r="306" ht="15.75" customHeight="1">
      <c r="N306" s="20"/>
    </row>
    <row r="307" ht="15.75" customHeight="1">
      <c r="N307" s="20"/>
    </row>
    <row r="308" ht="15.75" customHeight="1">
      <c r="N308" s="20"/>
    </row>
    <row r="309" ht="15.75" customHeight="1">
      <c r="N309" s="20"/>
    </row>
    <row r="310" ht="15.75" customHeight="1">
      <c r="N310" s="20"/>
    </row>
    <row r="311" ht="15.75" customHeight="1">
      <c r="N311" s="20"/>
    </row>
    <row r="312" ht="15.75" customHeight="1">
      <c r="N312" s="20"/>
    </row>
    <row r="313" ht="15.75" customHeight="1">
      <c r="N313" s="20"/>
    </row>
    <row r="314" ht="15.75" customHeight="1">
      <c r="N314" s="20"/>
    </row>
    <row r="315" ht="15.75" customHeight="1">
      <c r="N315" s="20"/>
    </row>
    <row r="316" ht="15.75" customHeight="1">
      <c r="N316" s="20"/>
    </row>
    <row r="317" ht="15.75" customHeight="1">
      <c r="N317" s="20"/>
    </row>
    <row r="318" ht="15.75" customHeight="1">
      <c r="N318" s="20"/>
    </row>
    <row r="319" ht="15.75" customHeight="1">
      <c r="N319" s="20"/>
    </row>
    <row r="320" ht="15.75" customHeight="1">
      <c r="N320" s="20"/>
    </row>
    <row r="321" ht="15.75" customHeight="1">
      <c r="N321" s="20"/>
    </row>
    <row r="322" ht="15.75" customHeight="1">
      <c r="N322" s="20"/>
    </row>
    <row r="323" ht="15.75" customHeight="1">
      <c r="N323" s="20"/>
    </row>
    <row r="324" ht="15.75" customHeight="1">
      <c r="N324" s="20"/>
    </row>
    <row r="325" ht="15.75" customHeight="1">
      <c r="N325" s="20"/>
    </row>
    <row r="326" ht="15.75" customHeight="1">
      <c r="N326" s="20"/>
    </row>
    <row r="327" ht="15.75" customHeight="1">
      <c r="N327" s="20"/>
    </row>
    <row r="328" ht="15.75" customHeight="1">
      <c r="N328" s="20"/>
    </row>
    <row r="329" ht="15.75" customHeight="1">
      <c r="N329" s="20"/>
    </row>
    <row r="330" ht="15.75" customHeight="1">
      <c r="N330" s="20"/>
    </row>
    <row r="331" ht="15.75" customHeight="1">
      <c r="N331" s="20"/>
    </row>
    <row r="332" ht="15.75" customHeight="1">
      <c r="N332" s="20"/>
    </row>
    <row r="333" ht="15.75" customHeight="1">
      <c r="N333" s="20"/>
    </row>
    <row r="334" ht="15.75" customHeight="1">
      <c r="N334" s="20"/>
    </row>
    <row r="335" ht="15.75" customHeight="1">
      <c r="N335" s="20"/>
    </row>
    <row r="336" ht="15.75" customHeight="1">
      <c r="N336" s="20"/>
    </row>
    <row r="337" ht="15.75" customHeight="1">
      <c r="N337" s="20"/>
    </row>
    <row r="338" ht="15.75" customHeight="1">
      <c r="N338" s="20"/>
    </row>
    <row r="339" ht="15.75" customHeight="1">
      <c r="N339" s="20"/>
    </row>
    <row r="340" ht="15.75" customHeight="1">
      <c r="N340" s="20"/>
    </row>
    <row r="341" ht="15.75" customHeight="1">
      <c r="N341" s="20"/>
    </row>
    <row r="342" ht="15.75" customHeight="1">
      <c r="N342" s="20"/>
    </row>
    <row r="343" ht="15.75" customHeight="1">
      <c r="N343" s="20"/>
    </row>
    <row r="344" ht="15.75" customHeight="1">
      <c r="N344" s="20"/>
    </row>
    <row r="345" ht="15.75" customHeight="1">
      <c r="N345" s="20"/>
    </row>
    <row r="346" ht="15.75" customHeight="1">
      <c r="N346" s="20"/>
    </row>
    <row r="347" ht="15.75" customHeight="1">
      <c r="N347" s="20"/>
    </row>
    <row r="348" ht="15.75" customHeight="1">
      <c r="N348" s="20"/>
    </row>
    <row r="349" ht="15.75" customHeight="1">
      <c r="N349" s="20"/>
    </row>
    <row r="350" ht="15.75" customHeight="1">
      <c r="N350" s="20"/>
    </row>
    <row r="351" ht="15.75" customHeight="1">
      <c r="N351" s="20"/>
    </row>
    <row r="352" ht="15.75" customHeight="1">
      <c r="N352" s="20"/>
    </row>
    <row r="353" ht="15.75" customHeight="1">
      <c r="N353" s="20"/>
    </row>
    <row r="354" ht="15.75" customHeight="1">
      <c r="N354" s="20"/>
    </row>
    <row r="355" ht="15.75" customHeight="1">
      <c r="N355" s="20"/>
    </row>
    <row r="356" ht="15.75" customHeight="1">
      <c r="N356" s="20"/>
    </row>
    <row r="357" ht="15.75" customHeight="1">
      <c r="N357" s="20"/>
    </row>
    <row r="358" ht="15.75" customHeight="1">
      <c r="N358" s="20"/>
    </row>
    <row r="359" ht="15.75" customHeight="1">
      <c r="N359" s="20"/>
    </row>
    <row r="360" ht="15.75" customHeight="1">
      <c r="N360" s="20"/>
    </row>
    <row r="361" ht="15.75" customHeight="1">
      <c r="N361" s="20"/>
    </row>
    <row r="362" ht="15.75" customHeight="1">
      <c r="N362" s="20"/>
    </row>
    <row r="363" ht="15.75" customHeight="1">
      <c r="N363" s="20"/>
    </row>
    <row r="364" ht="15.75" customHeight="1">
      <c r="N364" s="20"/>
    </row>
    <row r="365" ht="15.75" customHeight="1">
      <c r="N365" s="20"/>
    </row>
    <row r="366" ht="15.75" customHeight="1">
      <c r="N366" s="20"/>
    </row>
    <row r="367" ht="15.75" customHeight="1">
      <c r="N367" s="20"/>
    </row>
    <row r="368" ht="15.75" customHeight="1">
      <c r="N368" s="20"/>
    </row>
    <row r="369" ht="15.75" customHeight="1">
      <c r="N369" s="20"/>
    </row>
    <row r="370" ht="15.75" customHeight="1">
      <c r="N370" s="20"/>
    </row>
    <row r="371" ht="15.75" customHeight="1">
      <c r="N371" s="20"/>
    </row>
    <row r="372" ht="15.75" customHeight="1">
      <c r="N372" s="20"/>
    </row>
    <row r="373" ht="15.75" customHeight="1">
      <c r="N373" s="20"/>
    </row>
    <row r="374" ht="15.75" customHeight="1">
      <c r="N374" s="20"/>
    </row>
    <row r="375" ht="15.75" customHeight="1">
      <c r="N375" s="20"/>
    </row>
    <row r="376" ht="15.75" customHeight="1">
      <c r="N376" s="20"/>
    </row>
    <row r="377" ht="15.75" customHeight="1">
      <c r="N377" s="20"/>
    </row>
    <row r="378" ht="15.75" customHeight="1">
      <c r="N378" s="20"/>
    </row>
    <row r="379" ht="15.75" customHeight="1">
      <c r="N379" s="20"/>
    </row>
    <row r="380" ht="15.75" customHeight="1">
      <c r="N380" s="20"/>
    </row>
    <row r="381" ht="15.75" customHeight="1">
      <c r="N381" s="20"/>
    </row>
    <row r="382" ht="15.75" customHeight="1">
      <c r="N382" s="20"/>
    </row>
    <row r="383" ht="15.75" customHeight="1">
      <c r="N383" s="20"/>
    </row>
    <row r="384" ht="15.75" customHeight="1">
      <c r="N384" s="20"/>
    </row>
    <row r="385" ht="15.75" customHeight="1">
      <c r="N385" s="20"/>
    </row>
    <row r="386" ht="15.75" customHeight="1">
      <c r="N386" s="20"/>
    </row>
    <row r="387" ht="15.75" customHeight="1">
      <c r="N387" s="20"/>
    </row>
    <row r="388" ht="15.75" customHeight="1">
      <c r="N388" s="20"/>
    </row>
    <row r="389" ht="15.75" customHeight="1">
      <c r="N389" s="20"/>
    </row>
    <row r="390" ht="15.75" customHeight="1">
      <c r="N390" s="20"/>
    </row>
    <row r="391" ht="15.75" customHeight="1">
      <c r="N391" s="20"/>
    </row>
    <row r="392" ht="15.75" customHeight="1">
      <c r="N392" s="20"/>
    </row>
    <row r="393" ht="15.75" customHeight="1">
      <c r="N393" s="20"/>
    </row>
    <row r="394" ht="15.75" customHeight="1">
      <c r="N394" s="20"/>
    </row>
    <row r="395" ht="15.75" customHeight="1">
      <c r="N395" s="20"/>
    </row>
    <row r="396" ht="15.75" customHeight="1">
      <c r="N396" s="20"/>
    </row>
    <row r="397" ht="15.75" customHeight="1">
      <c r="N397" s="20"/>
    </row>
    <row r="398" ht="15.75" customHeight="1">
      <c r="N398" s="20"/>
    </row>
    <row r="399" ht="15.75" customHeight="1">
      <c r="N399" s="20"/>
    </row>
    <row r="400" ht="15.75" customHeight="1">
      <c r="N400" s="20"/>
    </row>
    <row r="401" ht="15.75" customHeight="1">
      <c r="N401" s="20"/>
    </row>
    <row r="402" ht="15.75" customHeight="1">
      <c r="N402" s="20"/>
    </row>
    <row r="403" ht="15.75" customHeight="1">
      <c r="N403" s="20"/>
    </row>
    <row r="404" ht="15.75" customHeight="1">
      <c r="N404" s="20"/>
    </row>
    <row r="405" ht="15.75" customHeight="1">
      <c r="N405" s="20"/>
    </row>
    <row r="406" ht="15.75" customHeight="1">
      <c r="N406" s="20"/>
    </row>
    <row r="407" ht="15.75" customHeight="1">
      <c r="N407" s="20"/>
    </row>
    <row r="408" ht="15.75" customHeight="1">
      <c r="N408" s="20"/>
    </row>
    <row r="409" ht="15.75" customHeight="1">
      <c r="N409" s="20"/>
    </row>
    <row r="410" ht="15.75" customHeight="1">
      <c r="N410" s="20"/>
    </row>
    <row r="411" ht="15.75" customHeight="1">
      <c r="N411" s="20"/>
    </row>
    <row r="412" ht="15.75" customHeight="1">
      <c r="N412" s="20"/>
    </row>
    <row r="413" ht="15.75" customHeight="1">
      <c r="N413" s="20"/>
    </row>
    <row r="414" ht="15.75" customHeight="1">
      <c r="N414" s="20"/>
    </row>
    <row r="415" ht="15.75" customHeight="1">
      <c r="N415" s="20"/>
    </row>
    <row r="416" ht="15.75" customHeight="1">
      <c r="N416" s="20"/>
    </row>
    <row r="417" ht="15.75" customHeight="1">
      <c r="N417" s="20"/>
    </row>
    <row r="418" ht="15.75" customHeight="1">
      <c r="N418" s="20"/>
    </row>
    <row r="419" ht="15.75" customHeight="1">
      <c r="N419" s="20"/>
    </row>
    <row r="420" ht="15.75" customHeight="1">
      <c r="N420" s="20"/>
    </row>
    <row r="421" ht="15.75" customHeight="1">
      <c r="N421" s="20"/>
    </row>
    <row r="422" ht="15.75" customHeight="1">
      <c r="N422" s="20"/>
    </row>
    <row r="423" ht="15.75" customHeight="1">
      <c r="N423" s="20"/>
    </row>
    <row r="424" ht="15.75" customHeight="1">
      <c r="N424" s="20"/>
    </row>
    <row r="425" ht="15.75" customHeight="1">
      <c r="N425" s="20"/>
    </row>
    <row r="426" ht="15.75" customHeight="1">
      <c r="N426" s="20"/>
    </row>
    <row r="427" ht="15.75" customHeight="1">
      <c r="N427" s="20"/>
    </row>
    <row r="428" ht="15.75" customHeight="1">
      <c r="N428" s="20"/>
    </row>
    <row r="429" ht="15.75" customHeight="1">
      <c r="N429" s="20"/>
    </row>
    <row r="430" ht="15.75" customHeight="1">
      <c r="N430" s="20"/>
    </row>
    <row r="431" ht="15.75" customHeight="1">
      <c r="N431" s="20"/>
    </row>
    <row r="432" ht="15.75" customHeight="1">
      <c r="N432" s="20"/>
    </row>
    <row r="433" ht="15.75" customHeight="1">
      <c r="N433" s="20"/>
    </row>
    <row r="434" ht="15.75" customHeight="1">
      <c r="N434" s="20"/>
    </row>
    <row r="435" ht="15.75" customHeight="1">
      <c r="N435" s="20"/>
    </row>
    <row r="436" ht="15.75" customHeight="1">
      <c r="N436" s="20"/>
    </row>
    <row r="437" ht="15.75" customHeight="1">
      <c r="N437" s="20"/>
    </row>
    <row r="438" ht="15.75" customHeight="1">
      <c r="N438" s="20"/>
    </row>
    <row r="439" ht="15.75" customHeight="1">
      <c r="N439" s="20"/>
    </row>
    <row r="440" ht="15.75" customHeight="1">
      <c r="N440" s="20"/>
    </row>
    <row r="441" ht="15.75" customHeight="1">
      <c r="N441" s="20"/>
    </row>
    <row r="442" ht="15.75" customHeight="1">
      <c r="N442" s="20"/>
    </row>
    <row r="443" ht="15.75" customHeight="1">
      <c r="N443" s="20"/>
    </row>
    <row r="444" ht="15.75" customHeight="1">
      <c r="N444" s="20"/>
    </row>
    <row r="445" ht="15.75" customHeight="1">
      <c r="N445" s="20"/>
    </row>
    <row r="446" ht="15.75" customHeight="1">
      <c r="N446" s="20"/>
    </row>
    <row r="447" ht="15.75" customHeight="1">
      <c r="N447" s="20"/>
    </row>
    <row r="448" ht="15.75" customHeight="1">
      <c r="N448" s="20"/>
    </row>
    <row r="449" ht="15.75" customHeight="1">
      <c r="N449" s="20"/>
    </row>
    <row r="450" ht="15.75" customHeight="1">
      <c r="N450" s="20"/>
    </row>
    <row r="451" ht="15.75" customHeight="1">
      <c r="N451" s="20"/>
    </row>
    <row r="452" ht="15.75" customHeight="1">
      <c r="N452" s="20"/>
    </row>
    <row r="453" ht="15.75" customHeight="1">
      <c r="N453" s="20"/>
    </row>
    <row r="454" ht="15.75" customHeight="1">
      <c r="N454" s="20"/>
    </row>
    <row r="455" ht="15.75" customHeight="1">
      <c r="N455" s="20"/>
    </row>
    <row r="456" ht="15.75" customHeight="1">
      <c r="N456" s="20"/>
    </row>
    <row r="457" ht="15.75" customHeight="1">
      <c r="N457" s="20"/>
    </row>
    <row r="458" ht="15.75" customHeight="1">
      <c r="N458" s="20"/>
    </row>
    <row r="459" ht="15.75" customHeight="1">
      <c r="N459" s="20"/>
    </row>
    <row r="460" ht="15.75" customHeight="1">
      <c r="N460" s="20"/>
    </row>
    <row r="461" ht="15.75" customHeight="1">
      <c r="N461" s="20"/>
    </row>
    <row r="462" ht="15.75" customHeight="1">
      <c r="N462" s="20"/>
    </row>
    <row r="463" ht="15.75" customHeight="1">
      <c r="N463" s="20"/>
    </row>
    <row r="464" ht="15.75" customHeight="1">
      <c r="N464" s="20"/>
    </row>
    <row r="465" ht="15.75" customHeight="1">
      <c r="N465" s="20"/>
    </row>
    <row r="466" ht="15.75" customHeight="1">
      <c r="N466" s="20"/>
    </row>
    <row r="467" ht="15.75" customHeight="1">
      <c r="N467" s="20"/>
    </row>
    <row r="468" ht="15.75" customHeight="1">
      <c r="N468" s="20"/>
    </row>
    <row r="469" ht="15.75" customHeight="1">
      <c r="N469" s="20"/>
    </row>
    <row r="470" ht="15.75" customHeight="1">
      <c r="N470" s="20"/>
    </row>
    <row r="471" ht="15.75" customHeight="1">
      <c r="N471" s="20"/>
    </row>
    <row r="472" ht="15.75" customHeight="1">
      <c r="N472" s="20"/>
    </row>
    <row r="473" ht="15.75" customHeight="1">
      <c r="N473" s="20"/>
    </row>
    <row r="474" ht="15.75" customHeight="1">
      <c r="N474" s="20"/>
    </row>
    <row r="475" ht="15.75" customHeight="1">
      <c r="N475" s="20"/>
    </row>
    <row r="476" ht="15.75" customHeight="1">
      <c r="N476" s="20"/>
    </row>
    <row r="477" ht="15.75" customHeight="1">
      <c r="N477" s="20"/>
    </row>
    <row r="478" ht="15.75" customHeight="1">
      <c r="N478" s="20"/>
    </row>
    <row r="479" ht="15.75" customHeight="1">
      <c r="N479" s="20"/>
    </row>
    <row r="480" ht="15.75" customHeight="1">
      <c r="N480" s="20"/>
    </row>
    <row r="481" ht="15.75" customHeight="1">
      <c r="N481" s="20"/>
    </row>
    <row r="482" ht="15.75" customHeight="1">
      <c r="N482" s="20"/>
    </row>
    <row r="483" ht="15.75" customHeight="1">
      <c r="N483" s="20"/>
    </row>
    <row r="484" ht="15.75" customHeight="1">
      <c r="N484" s="20"/>
    </row>
    <row r="485" ht="15.75" customHeight="1">
      <c r="N485" s="20"/>
    </row>
    <row r="486" ht="15.75" customHeight="1">
      <c r="N486" s="20"/>
    </row>
    <row r="487" ht="15.75" customHeight="1">
      <c r="N487" s="20"/>
    </row>
    <row r="488" ht="15.75" customHeight="1">
      <c r="N488" s="20"/>
    </row>
    <row r="489" ht="15.75" customHeight="1">
      <c r="N489" s="20"/>
    </row>
    <row r="490" ht="15.75" customHeight="1">
      <c r="N490" s="20"/>
    </row>
    <row r="491" ht="15.75" customHeight="1">
      <c r="N491" s="20"/>
    </row>
    <row r="492" ht="15.75" customHeight="1">
      <c r="N492" s="20"/>
    </row>
    <row r="493" ht="15.75" customHeight="1">
      <c r="N493" s="20"/>
    </row>
    <row r="494" ht="15.75" customHeight="1">
      <c r="N494" s="20"/>
    </row>
    <row r="495" ht="15.75" customHeight="1">
      <c r="N495" s="20"/>
    </row>
    <row r="496" ht="15.75" customHeight="1">
      <c r="N496" s="20"/>
    </row>
    <row r="497" ht="15.75" customHeight="1">
      <c r="N497" s="20"/>
    </row>
    <row r="498" ht="15.75" customHeight="1">
      <c r="N498" s="20"/>
    </row>
    <row r="499" ht="15.75" customHeight="1">
      <c r="N499" s="20"/>
    </row>
    <row r="500" ht="15.75" customHeight="1">
      <c r="N500" s="20"/>
    </row>
    <row r="501" ht="15.75" customHeight="1">
      <c r="N501" s="20"/>
    </row>
    <row r="502" ht="15.75" customHeight="1">
      <c r="N502" s="20"/>
    </row>
    <row r="503" ht="15.75" customHeight="1">
      <c r="N503" s="20"/>
    </row>
    <row r="504" ht="15.75" customHeight="1">
      <c r="N504" s="20"/>
    </row>
    <row r="505" ht="15.75" customHeight="1">
      <c r="N505" s="20"/>
    </row>
    <row r="506" ht="15.75" customHeight="1">
      <c r="N506" s="20"/>
    </row>
    <row r="507" ht="15.75" customHeight="1">
      <c r="N507" s="20"/>
    </row>
    <row r="508" ht="15.75" customHeight="1">
      <c r="N508" s="20"/>
    </row>
    <row r="509" ht="15.75" customHeight="1">
      <c r="N509" s="20"/>
    </row>
    <row r="510" ht="15.75" customHeight="1">
      <c r="N510" s="20"/>
    </row>
    <row r="511" ht="15.75" customHeight="1">
      <c r="N511" s="20"/>
    </row>
    <row r="512" ht="15.75" customHeight="1">
      <c r="N512" s="20"/>
    </row>
    <row r="513" ht="15.75" customHeight="1">
      <c r="N513" s="20"/>
    </row>
    <row r="514" ht="15.75" customHeight="1">
      <c r="N514" s="20"/>
    </row>
    <row r="515" ht="15.75" customHeight="1">
      <c r="N515" s="20"/>
    </row>
    <row r="516" ht="15.75" customHeight="1">
      <c r="N516" s="20"/>
    </row>
    <row r="517" ht="15.75" customHeight="1">
      <c r="N517" s="20"/>
    </row>
    <row r="518" ht="15.75" customHeight="1">
      <c r="N518" s="20"/>
    </row>
    <row r="519" ht="15.75" customHeight="1">
      <c r="N519" s="20"/>
    </row>
    <row r="520" ht="15.75" customHeight="1">
      <c r="N520" s="20"/>
    </row>
    <row r="521" ht="15.75" customHeight="1">
      <c r="N521" s="20"/>
    </row>
    <row r="522" ht="15.75" customHeight="1">
      <c r="N522" s="20"/>
    </row>
    <row r="523" ht="15.75" customHeight="1">
      <c r="N523" s="20"/>
    </row>
    <row r="524" ht="15.75" customHeight="1">
      <c r="N524" s="20"/>
    </row>
    <row r="525" ht="15.75" customHeight="1">
      <c r="N525" s="20"/>
    </row>
    <row r="526" ht="15.75" customHeight="1">
      <c r="N526" s="20"/>
    </row>
    <row r="527" ht="15.75" customHeight="1">
      <c r="N527" s="20"/>
    </row>
    <row r="528" ht="15.75" customHeight="1">
      <c r="N528" s="20"/>
    </row>
    <row r="529" ht="15.75" customHeight="1">
      <c r="N529" s="20"/>
    </row>
    <row r="530" ht="15.75" customHeight="1">
      <c r="N530" s="20"/>
    </row>
    <row r="531" ht="15.75" customHeight="1">
      <c r="N531" s="20"/>
    </row>
    <row r="532" ht="15.75" customHeight="1">
      <c r="N532" s="20"/>
    </row>
    <row r="533" ht="15.75" customHeight="1">
      <c r="N533" s="20"/>
    </row>
    <row r="534" ht="15.75" customHeight="1">
      <c r="N534" s="20"/>
    </row>
    <row r="535" ht="15.75" customHeight="1">
      <c r="N535" s="20"/>
    </row>
    <row r="536" ht="15.75" customHeight="1">
      <c r="N536" s="20"/>
    </row>
    <row r="537" ht="15.75" customHeight="1">
      <c r="N537" s="20"/>
    </row>
    <row r="538" ht="15.75" customHeight="1">
      <c r="N538" s="20"/>
    </row>
    <row r="539" ht="15.75" customHeight="1">
      <c r="N539" s="20"/>
    </row>
    <row r="540" ht="15.75" customHeight="1">
      <c r="N540" s="20"/>
    </row>
    <row r="541" ht="15.75" customHeight="1">
      <c r="N541" s="20"/>
    </row>
    <row r="542" ht="15.75" customHeight="1">
      <c r="N542" s="20"/>
    </row>
    <row r="543" ht="15.75" customHeight="1">
      <c r="N543" s="20"/>
    </row>
    <row r="544" ht="15.75" customHeight="1">
      <c r="N544" s="20"/>
    </row>
    <row r="545" ht="15.75" customHeight="1">
      <c r="N545" s="20"/>
    </row>
    <row r="546" ht="15.75" customHeight="1">
      <c r="N546" s="20"/>
    </row>
    <row r="547" ht="15.75" customHeight="1">
      <c r="N547" s="20"/>
    </row>
    <row r="548" ht="15.75" customHeight="1">
      <c r="N548" s="20"/>
    </row>
    <row r="549" ht="15.75" customHeight="1">
      <c r="N549" s="20"/>
    </row>
    <row r="550" ht="15.75" customHeight="1">
      <c r="N550" s="20"/>
    </row>
    <row r="551" ht="15.75" customHeight="1">
      <c r="N551" s="20"/>
    </row>
    <row r="552" ht="15.75" customHeight="1">
      <c r="N552" s="20"/>
    </row>
    <row r="553" ht="15.75" customHeight="1">
      <c r="N553" s="20"/>
    </row>
    <row r="554" ht="15.75" customHeight="1">
      <c r="N554" s="20"/>
    </row>
    <row r="555" ht="15.75" customHeight="1">
      <c r="N555" s="20"/>
    </row>
    <row r="556" ht="15.75" customHeight="1">
      <c r="N556" s="20"/>
    </row>
    <row r="557" ht="15.75" customHeight="1">
      <c r="N557" s="20"/>
    </row>
    <row r="558" ht="15.75" customHeight="1">
      <c r="N558" s="20"/>
    </row>
    <row r="559" ht="15.75" customHeight="1">
      <c r="N559" s="20"/>
    </row>
    <row r="560" ht="15.75" customHeight="1">
      <c r="N560" s="20"/>
    </row>
    <row r="561" ht="15.75" customHeight="1">
      <c r="N561" s="20"/>
    </row>
    <row r="562" ht="15.75" customHeight="1">
      <c r="N562" s="20"/>
    </row>
    <row r="563" ht="15.75" customHeight="1">
      <c r="N563" s="20"/>
    </row>
    <row r="564" ht="15.75" customHeight="1">
      <c r="N564" s="20"/>
    </row>
    <row r="565" ht="15.75" customHeight="1">
      <c r="N565" s="20"/>
    </row>
    <row r="566" ht="15.75" customHeight="1">
      <c r="N566" s="20"/>
    </row>
    <row r="567" ht="15.75" customHeight="1">
      <c r="N567" s="20"/>
    </row>
    <row r="568" ht="15.75" customHeight="1">
      <c r="N568" s="20"/>
    </row>
    <row r="569" ht="15.75" customHeight="1">
      <c r="N569" s="20"/>
    </row>
    <row r="570" ht="15.75" customHeight="1">
      <c r="N570" s="20"/>
    </row>
    <row r="571" ht="15.75" customHeight="1">
      <c r="N571" s="20"/>
    </row>
    <row r="572" ht="15.75" customHeight="1">
      <c r="N572" s="20"/>
    </row>
    <row r="573" ht="15.75" customHeight="1">
      <c r="N573" s="20"/>
    </row>
    <row r="574" ht="15.75" customHeight="1">
      <c r="N574" s="20"/>
    </row>
    <row r="575" ht="15.75" customHeight="1">
      <c r="N575" s="20"/>
    </row>
    <row r="576" ht="15.75" customHeight="1">
      <c r="N576" s="20"/>
    </row>
    <row r="577" ht="15.75" customHeight="1">
      <c r="N577" s="20"/>
    </row>
    <row r="578" ht="15.75" customHeight="1">
      <c r="N578" s="20"/>
    </row>
    <row r="579" ht="15.75" customHeight="1">
      <c r="N579" s="20"/>
    </row>
    <row r="580" ht="15.75" customHeight="1">
      <c r="N580" s="20"/>
    </row>
    <row r="581" ht="15.75" customHeight="1">
      <c r="N581" s="20"/>
    </row>
    <row r="582" ht="15.75" customHeight="1">
      <c r="N582" s="20"/>
    </row>
    <row r="583" ht="15.75" customHeight="1">
      <c r="N583" s="20"/>
    </row>
    <row r="584" ht="15.75" customHeight="1">
      <c r="N584" s="20"/>
    </row>
    <row r="585" ht="15.75" customHeight="1">
      <c r="N585" s="20"/>
    </row>
    <row r="586" ht="15.75" customHeight="1">
      <c r="N586" s="20"/>
    </row>
    <row r="587" ht="15.75" customHeight="1">
      <c r="N587" s="20"/>
    </row>
    <row r="588" ht="15.75" customHeight="1">
      <c r="N588" s="20"/>
    </row>
    <row r="589" ht="15.75" customHeight="1">
      <c r="N589" s="20"/>
    </row>
    <row r="590" ht="15.75" customHeight="1">
      <c r="N590" s="20"/>
    </row>
    <row r="591" ht="15.75" customHeight="1">
      <c r="N591" s="20"/>
    </row>
    <row r="592" ht="15.75" customHeight="1">
      <c r="N592" s="20"/>
    </row>
    <row r="593" ht="15.75" customHeight="1">
      <c r="N593" s="20"/>
    </row>
    <row r="594" ht="15.75" customHeight="1">
      <c r="N594" s="20"/>
    </row>
    <row r="595" ht="15.75" customHeight="1">
      <c r="N595" s="20"/>
    </row>
    <row r="596" ht="15.75" customHeight="1">
      <c r="N596" s="20"/>
    </row>
    <row r="597" ht="15.75" customHeight="1">
      <c r="N597" s="20"/>
    </row>
    <row r="598" ht="15.75" customHeight="1">
      <c r="N598" s="20"/>
    </row>
    <row r="599" ht="15.75" customHeight="1">
      <c r="N599" s="20"/>
    </row>
    <row r="600" ht="15.75" customHeight="1">
      <c r="N600" s="20"/>
    </row>
    <row r="601" ht="15.75" customHeight="1">
      <c r="N601" s="20"/>
    </row>
    <row r="602" ht="15.75" customHeight="1">
      <c r="N602" s="20"/>
    </row>
    <row r="603" ht="15.75" customHeight="1">
      <c r="N603" s="20"/>
    </row>
    <row r="604" ht="15.75" customHeight="1">
      <c r="N604" s="20"/>
    </row>
    <row r="605" ht="15.75" customHeight="1">
      <c r="N605" s="20"/>
    </row>
    <row r="606" ht="15.75" customHeight="1">
      <c r="N606" s="20"/>
    </row>
    <row r="607" ht="15.75" customHeight="1">
      <c r="N607" s="20"/>
    </row>
    <row r="608" ht="15.75" customHeight="1">
      <c r="N608" s="20"/>
    </row>
    <row r="609" ht="15.75" customHeight="1">
      <c r="N609" s="20"/>
    </row>
    <row r="610" ht="15.75" customHeight="1">
      <c r="N610" s="20"/>
    </row>
    <row r="611" ht="15.75" customHeight="1">
      <c r="N611" s="20"/>
    </row>
    <row r="612" ht="15.75" customHeight="1">
      <c r="N612" s="20"/>
    </row>
    <row r="613" ht="15.75" customHeight="1">
      <c r="N613" s="20"/>
    </row>
    <row r="614" ht="15.75" customHeight="1">
      <c r="N614" s="20"/>
    </row>
    <row r="615" ht="15.75" customHeight="1">
      <c r="N615" s="20"/>
    </row>
    <row r="616" ht="15.75" customHeight="1">
      <c r="N616" s="20"/>
    </row>
    <row r="617" ht="15.75" customHeight="1">
      <c r="N617" s="20"/>
    </row>
    <row r="618" ht="15.75" customHeight="1">
      <c r="N618" s="20"/>
    </row>
    <row r="619" ht="15.75" customHeight="1">
      <c r="N619" s="20"/>
    </row>
    <row r="620" ht="15.75" customHeight="1">
      <c r="N620" s="20"/>
    </row>
    <row r="621" ht="15.75" customHeight="1">
      <c r="N621" s="20"/>
    </row>
    <row r="622" ht="15.75" customHeight="1">
      <c r="N622" s="20"/>
    </row>
    <row r="623" ht="15.75" customHeight="1">
      <c r="N623" s="20"/>
    </row>
    <row r="624" ht="15.75" customHeight="1">
      <c r="N624" s="20"/>
    </row>
    <row r="625" ht="15.75" customHeight="1">
      <c r="N625" s="20"/>
    </row>
    <row r="626" ht="15.75" customHeight="1">
      <c r="N626" s="20"/>
    </row>
    <row r="627" ht="15.75" customHeight="1">
      <c r="N627" s="20"/>
    </row>
    <row r="628" ht="15.75" customHeight="1">
      <c r="N628" s="20"/>
    </row>
    <row r="629" ht="15.75" customHeight="1">
      <c r="N629" s="20"/>
    </row>
    <row r="630" ht="15.75" customHeight="1">
      <c r="N630" s="20"/>
    </row>
    <row r="631" ht="15.75" customHeight="1">
      <c r="N631" s="20"/>
    </row>
    <row r="632" ht="15.75" customHeight="1">
      <c r="N632" s="20"/>
    </row>
    <row r="633" ht="15.75" customHeight="1">
      <c r="N633" s="20"/>
    </row>
    <row r="634" ht="15.75" customHeight="1">
      <c r="N634" s="20"/>
    </row>
    <row r="635" ht="15.75" customHeight="1">
      <c r="N635" s="20"/>
    </row>
    <row r="636" ht="15.75" customHeight="1">
      <c r="N636" s="20"/>
    </row>
    <row r="637" ht="15.75" customHeight="1">
      <c r="N637" s="20"/>
    </row>
    <row r="638" ht="15.75" customHeight="1">
      <c r="N638" s="20"/>
    </row>
    <row r="639" ht="15.75" customHeight="1">
      <c r="N639" s="20"/>
    </row>
    <row r="640" ht="15.75" customHeight="1">
      <c r="N640" s="20"/>
    </row>
    <row r="641" ht="15.75" customHeight="1">
      <c r="N641" s="20"/>
    </row>
    <row r="642" ht="15.75" customHeight="1">
      <c r="N642" s="20"/>
    </row>
    <row r="643" ht="15.75" customHeight="1">
      <c r="N643" s="20"/>
    </row>
    <row r="644" ht="15.75" customHeight="1">
      <c r="N644" s="20"/>
    </row>
    <row r="645" ht="15.75" customHeight="1">
      <c r="N645" s="20"/>
    </row>
    <row r="646" ht="15.75" customHeight="1">
      <c r="N646" s="20"/>
    </row>
    <row r="647" ht="15.75" customHeight="1">
      <c r="N647" s="20"/>
    </row>
    <row r="648" ht="15.75" customHeight="1">
      <c r="N648" s="20"/>
    </row>
    <row r="649" ht="15.75" customHeight="1">
      <c r="N649" s="20"/>
    </row>
    <row r="650" ht="15.75" customHeight="1">
      <c r="N650" s="20"/>
    </row>
    <row r="651" ht="15.75" customHeight="1">
      <c r="N651" s="20"/>
    </row>
    <row r="652" ht="15.75" customHeight="1">
      <c r="N652" s="20"/>
    </row>
    <row r="653" ht="15.75" customHeight="1">
      <c r="N653" s="20"/>
    </row>
    <row r="654" ht="15.75" customHeight="1">
      <c r="N654" s="20"/>
    </row>
    <row r="655" ht="15.75" customHeight="1">
      <c r="N655" s="20"/>
    </row>
    <row r="656" ht="15.75" customHeight="1">
      <c r="N656" s="20"/>
    </row>
    <row r="657" ht="15.75" customHeight="1">
      <c r="N657" s="20"/>
    </row>
    <row r="658" ht="15.75" customHeight="1">
      <c r="N658" s="20"/>
    </row>
    <row r="659" ht="15.75" customHeight="1">
      <c r="N659" s="20"/>
    </row>
    <row r="660" ht="15.75" customHeight="1">
      <c r="N660" s="20"/>
    </row>
    <row r="661" ht="15.75" customHeight="1">
      <c r="N661" s="20"/>
    </row>
    <row r="662" ht="15.75" customHeight="1">
      <c r="N662" s="20"/>
    </row>
    <row r="663" ht="15.75" customHeight="1">
      <c r="N663" s="20"/>
    </row>
    <row r="664" ht="15.75" customHeight="1">
      <c r="N664" s="20"/>
    </row>
    <row r="665" ht="15.75" customHeight="1">
      <c r="N665" s="20"/>
    </row>
    <row r="666" ht="15.75" customHeight="1">
      <c r="N666" s="20"/>
    </row>
    <row r="667" ht="15.75" customHeight="1">
      <c r="N667" s="20"/>
    </row>
    <row r="668" ht="15.75" customHeight="1">
      <c r="N668" s="20"/>
    </row>
    <row r="669" ht="15.75" customHeight="1">
      <c r="N669" s="20"/>
    </row>
    <row r="670" ht="15.75" customHeight="1">
      <c r="N670" s="20"/>
    </row>
    <row r="671" ht="15.75" customHeight="1">
      <c r="N671" s="20"/>
    </row>
    <row r="672" ht="15.75" customHeight="1">
      <c r="N672" s="20"/>
    </row>
    <row r="673" ht="15.75" customHeight="1">
      <c r="N673" s="20"/>
    </row>
    <row r="674" ht="15.75" customHeight="1">
      <c r="N674" s="20"/>
    </row>
    <row r="675" ht="15.75" customHeight="1">
      <c r="N675" s="20"/>
    </row>
    <row r="676" ht="15.75" customHeight="1">
      <c r="N676" s="20"/>
    </row>
    <row r="677" ht="15.75" customHeight="1">
      <c r="N677" s="20"/>
    </row>
    <row r="678" ht="15.75" customHeight="1">
      <c r="N678" s="20"/>
    </row>
    <row r="679" ht="15.75" customHeight="1">
      <c r="N679" s="20"/>
    </row>
    <row r="680" ht="15.75" customHeight="1">
      <c r="N680" s="20"/>
    </row>
    <row r="681" ht="15.75" customHeight="1">
      <c r="N681" s="20"/>
    </row>
    <row r="682" ht="15.75" customHeight="1">
      <c r="N682" s="20"/>
    </row>
    <row r="683" ht="15.75" customHeight="1">
      <c r="N683" s="20"/>
    </row>
    <row r="684" ht="15.75" customHeight="1">
      <c r="N684" s="20"/>
    </row>
    <row r="685" ht="15.75" customHeight="1">
      <c r="N685" s="20"/>
    </row>
    <row r="686" ht="15.75" customHeight="1">
      <c r="N686" s="20"/>
    </row>
    <row r="687" ht="15.75" customHeight="1">
      <c r="N687" s="20"/>
    </row>
    <row r="688" ht="15.75" customHeight="1">
      <c r="N688" s="20"/>
    </row>
    <row r="689" ht="15.75" customHeight="1">
      <c r="N689" s="20"/>
    </row>
    <row r="690" ht="15.75" customHeight="1">
      <c r="N690" s="20"/>
    </row>
    <row r="691" ht="15.75" customHeight="1">
      <c r="N691" s="20"/>
    </row>
    <row r="692" ht="15.75" customHeight="1">
      <c r="N692" s="20"/>
    </row>
    <row r="693" ht="15.75" customHeight="1">
      <c r="N693" s="20"/>
    </row>
    <row r="694" ht="15.75" customHeight="1">
      <c r="N694" s="20"/>
    </row>
    <row r="695" ht="15.75" customHeight="1">
      <c r="N695" s="20"/>
    </row>
    <row r="696" ht="15.75" customHeight="1">
      <c r="N696" s="20"/>
    </row>
    <row r="697" ht="15.75" customHeight="1">
      <c r="N697" s="20"/>
    </row>
    <row r="698" ht="15.75" customHeight="1">
      <c r="N698" s="20"/>
    </row>
    <row r="699" ht="15.75" customHeight="1">
      <c r="N699" s="20"/>
    </row>
    <row r="700" ht="15.75" customHeight="1">
      <c r="N700" s="20"/>
    </row>
    <row r="701" ht="15.75" customHeight="1">
      <c r="N701" s="20"/>
    </row>
    <row r="702" ht="15.75" customHeight="1">
      <c r="N702" s="20"/>
    </row>
    <row r="703" ht="15.75" customHeight="1">
      <c r="N703" s="20"/>
    </row>
    <row r="704" ht="15.75" customHeight="1">
      <c r="N704" s="20"/>
    </row>
    <row r="705" ht="15.75" customHeight="1">
      <c r="N705" s="20"/>
    </row>
    <row r="706" ht="15.75" customHeight="1">
      <c r="N706" s="20"/>
    </row>
    <row r="707" ht="15.75" customHeight="1">
      <c r="N707" s="20"/>
    </row>
    <row r="708" ht="15.75" customHeight="1">
      <c r="N708" s="20"/>
    </row>
    <row r="709" ht="15.75" customHeight="1">
      <c r="N709" s="20"/>
    </row>
    <row r="710" ht="15.75" customHeight="1">
      <c r="N710" s="20"/>
    </row>
    <row r="711" ht="15.75" customHeight="1">
      <c r="N711" s="20"/>
    </row>
    <row r="712" ht="15.75" customHeight="1">
      <c r="N712" s="20"/>
    </row>
    <row r="713" ht="15.75" customHeight="1">
      <c r="N713" s="20"/>
    </row>
    <row r="714" ht="15.75" customHeight="1">
      <c r="N714" s="20"/>
    </row>
    <row r="715" ht="15.75" customHeight="1">
      <c r="N715" s="20"/>
    </row>
    <row r="716" ht="15.75" customHeight="1">
      <c r="N716" s="20"/>
    </row>
    <row r="717" ht="15.75" customHeight="1">
      <c r="N717" s="20"/>
    </row>
    <row r="718" ht="15.75" customHeight="1">
      <c r="N718" s="20"/>
    </row>
    <row r="719" ht="15.75" customHeight="1">
      <c r="N719" s="20"/>
    </row>
    <row r="720" ht="15.75" customHeight="1">
      <c r="N720" s="20"/>
    </row>
    <row r="721" ht="15.75" customHeight="1">
      <c r="N721" s="20"/>
    </row>
    <row r="722" ht="15.75" customHeight="1">
      <c r="N722" s="20"/>
    </row>
    <row r="723" ht="15.75" customHeight="1">
      <c r="N723" s="20"/>
    </row>
    <row r="724" ht="15.75" customHeight="1">
      <c r="N724" s="20"/>
    </row>
    <row r="725" ht="15.75" customHeight="1">
      <c r="N725" s="20"/>
    </row>
    <row r="726" ht="15.75" customHeight="1">
      <c r="N726" s="20"/>
    </row>
    <row r="727" ht="15.75" customHeight="1">
      <c r="N727" s="20"/>
    </row>
    <row r="728" ht="15.75" customHeight="1">
      <c r="N728" s="20"/>
    </row>
    <row r="729" ht="15.75" customHeight="1">
      <c r="N729" s="20"/>
    </row>
    <row r="730" ht="15.75" customHeight="1">
      <c r="N730" s="20"/>
    </row>
    <row r="731" ht="15.75" customHeight="1">
      <c r="N731" s="20"/>
    </row>
    <row r="732" ht="15.75" customHeight="1">
      <c r="N732" s="20"/>
    </row>
    <row r="733" ht="15.75" customHeight="1">
      <c r="N733" s="20"/>
    </row>
    <row r="734" ht="15.75" customHeight="1">
      <c r="N734" s="20"/>
    </row>
    <row r="735" ht="15.75" customHeight="1">
      <c r="N735" s="20"/>
    </row>
    <row r="736" ht="15.75" customHeight="1">
      <c r="N736" s="20"/>
    </row>
    <row r="737" ht="15.75" customHeight="1">
      <c r="N737" s="20"/>
    </row>
    <row r="738" ht="15.75" customHeight="1">
      <c r="N738" s="20"/>
    </row>
    <row r="739" ht="15.75" customHeight="1">
      <c r="N739" s="20"/>
    </row>
    <row r="740" ht="15.75" customHeight="1">
      <c r="N740" s="20"/>
    </row>
    <row r="741" ht="15.75" customHeight="1">
      <c r="N741" s="20"/>
    </row>
    <row r="742" ht="15.75" customHeight="1">
      <c r="N742" s="20"/>
    </row>
    <row r="743" ht="15.75" customHeight="1">
      <c r="N743" s="20"/>
    </row>
    <row r="744" ht="15.75" customHeight="1">
      <c r="N744" s="20"/>
    </row>
    <row r="745" ht="15.75" customHeight="1">
      <c r="N745" s="20"/>
    </row>
    <row r="746" ht="15.75" customHeight="1">
      <c r="N746" s="20"/>
    </row>
    <row r="747" ht="15.75" customHeight="1">
      <c r="N747" s="20"/>
    </row>
    <row r="748" ht="15.75" customHeight="1">
      <c r="N748" s="20"/>
    </row>
    <row r="749" ht="15.75" customHeight="1">
      <c r="N749" s="20"/>
    </row>
    <row r="750" ht="15.75" customHeight="1">
      <c r="N750" s="20"/>
    </row>
    <row r="751" ht="15.75" customHeight="1">
      <c r="N751" s="20"/>
    </row>
    <row r="752" ht="15.75" customHeight="1">
      <c r="N752" s="20"/>
    </row>
    <row r="753" ht="15.75" customHeight="1">
      <c r="N753" s="20"/>
    </row>
    <row r="754" ht="15.75" customHeight="1">
      <c r="N754" s="20"/>
    </row>
    <row r="755" ht="15.75" customHeight="1">
      <c r="N755" s="20"/>
    </row>
    <row r="756" ht="15.75" customHeight="1">
      <c r="N756" s="20"/>
    </row>
    <row r="757" ht="15.75" customHeight="1">
      <c r="N757" s="20"/>
    </row>
    <row r="758" ht="15.75" customHeight="1">
      <c r="N758" s="20"/>
    </row>
    <row r="759" ht="15.75" customHeight="1">
      <c r="N759" s="20"/>
    </row>
    <row r="760" ht="15.75" customHeight="1">
      <c r="N760" s="20"/>
    </row>
    <row r="761" ht="15.75" customHeight="1">
      <c r="N761" s="20"/>
    </row>
    <row r="762" ht="15.75" customHeight="1">
      <c r="N762" s="20"/>
    </row>
    <row r="763" ht="15.75" customHeight="1">
      <c r="N763" s="20"/>
    </row>
    <row r="764" ht="15.75" customHeight="1">
      <c r="N764" s="20"/>
    </row>
    <row r="765" ht="15.75" customHeight="1">
      <c r="N765" s="20"/>
    </row>
    <row r="766" ht="15.75" customHeight="1">
      <c r="N766" s="20"/>
    </row>
    <row r="767" ht="15.75" customHeight="1">
      <c r="N767" s="20"/>
    </row>
    <row r="768" ht="15.75" customHeight="1">
      <c r="N768" s="20"/>
    </row>
    <row r="769" ht="15.75" customHeight="1">
      <c r="N769" s="20"/>
    </row>
    <row r="770" ht="15.75" customHeight="1">
      <c r="N770" s="20"/>
    </row>
    <row r="771" ht="15.75" customHeight="1">
      <c r="N771" s="20"/>
    </row>
    <row r="772" ht="15.75" customHeight="1">
      <c r="N772" s="20"/>
    </row>
    <row r="773" ht="15.75" customHeight="1">
      <c r="N773" s="20"/>
    </row>
    <row r="774" ht="15.75" customHeight="1">
      <c r="N774" s="20"/>
    </row>
    <row r="775" ht="15.75" customHeight="1">
      <c r="N775" s="20"/>
    </row>
    <row r="776" ht="15.75" customHeight="1">
      <c r="N776" s="20"/>
    </row>
    <row r="777" ht="15.75" customHeight="1">
      <c r="N777" s="20"/>
    </row>
    <row r="778" ht="15.75" customHeight="1">
      <c r="N778" s="20"/>
    </row>
    <row r="779" ht="15.75" customHeight="1">
      <c r="N779" s="20"/>
    </row>
    <row r="780" ht="15.75" customHeight="1">
      <c r="N780" s="20"/>
    </row>
    <row r="781" ht="15.75" customHeight="1">
      <c r="N781" s="20"/>
    </row>
    <row r="782" ht="15.75" customHeight="1">
      <c r="N782" s="20"/>
    </row>
    <row r="783" ht="15.75" customHeight="1">
      <c r="N783" s="20"/>
    </row>
    <row r="784" ht="15.75" customHeight="1">
      <c r="N784" s="20"/>
    </row>
    <row r="785" ht="15.75" customHeight="1">
      <c r="N785" s="20"/>
    </row>
    <row r="786" ht="15.75" customHeight="1">
      <c r="N786" s="20"/>
    </row>
    <row r="787" ht="15.75" customHeight="1">
      <c r="N787" s="20"/>
    </row>
    <row r="788" ht="15.75" customHeight="1">
      <c r="N788" s="20"/>
    </row>
    <row r="789" ht="15.75" customHeight="1">
      <c r="N789" s="20"/>
    </row>
    <row r="790" ht="15.75" customHeight="1">
      <c r="N790" s="20"/>
    </row>
    <row r="791" ht="15.75" customHeight="1">
      <c r="N791" s="20"/>
    </row>
    <row r="792" ht="15.75" customHeight="1">
      <c r="N792" s="20"/>
    </row>
    <row r="793" ht="15.75" customHeight="1">
      <c r="N793" s="20"/>
    </row>
    <row r="794" ht="15.75" customHeight="1">
      <c r="N794" s="20"/>
    </row>
    <row r="795" ht="15.75" customHeight="1">
      <c r="N795" s="20"/>
    </row>
    <row r="796" ht="15.75" customHeight="1">
      <c r="N796" s="20"/>
    </row>
    <row r="797" ht="15.75" customHeight="1">
      <c r="N797" s="20"/>
    </row>
    <row r="798" ht="15.75" customHeight="1">
      <c r="N798" s="20"/>
    </row>
    <row r="799" ht="15.75" customHeight="1">
      <c r="N799" s="20"/>
    </row>
    <row r="800" ht="15.75" customHeight="1">
      <c r="N800" s="20"/>
    </row>
    <row r="801" ht="15.75" customHeight="1">
      <c r="N801" s="20"/>
    </row>
    <row r="802" ht="15.75" customHeight="1">
      <c r="N802" s="20"/>
    </row>
    <row r="803" ht="15.75" customHeight="1">
      <c r="N803" s="20"/>
    </row>
    <row r="804" ht="15.75" customHeight="1">
      <c r="N804" s="20"/>
    </row>
    <row r="805" ht="15.75" customHeight="1">
      <c r="N805" s="20"/>
    </row>
    <row r="806" ht="15.75" customHeight="1">
      <c r="N806" s="20"/>
    </row>
    <row r="807" ht="15.75" customHeight="1">
      <c r="N807" s="20"/>
    </row>
    <row r="808" ht="15.75" customHeight="1">
      <c r="N808" s="20"/>
    </row>
    <row r="809" ht="15.75" customHeight="1">
      <c r="N809" s="20"/>
    </row>
    <row r="810" ht="15.75" customHeight="1">
      <c r="N810" s="20"/>
    </row>
    <row r="811" ht="15.75" customHeight="1">
      <c r="N811" s="20"/>
    </row>
    <row r="812" ht="15.75" customHeight="1">
      <c r="N812" s="20"/>
    </row>
    <row r="813" ht="15.75" customHeight="1">
      <c r="N813" s="20"/>
    </row>
    <row r="814" ht="15.75" customHeight="1">
      <c r="N814" s="20"/>
    </row>
    <row r="815" ht="15.75" customHeight="1">
      <c r="N815" s="20"/>
    </row>
    <row r="816" ht="15.75" customHeight="1">
      <c r="N816" s="20"/>
    </row>
    <row r="817" ht="15.75" customHeight="1">
      <c r="N817" s="20"/>
    </row>
    <row r="818" ht="15.75" customHeight="1">
      <c r="N818" s="20"/>
    </row>
    <row r="819" ht="15.75" customHeight="1">
      <c r="N819" s="20"/>
    </row>
    <row r="820" ht="15.75" customHeight="1">
      <c r="N820" s="20"/>
    </row>
    <row r="821" ht="15.75" customHeight="1">
      <c r="N821" s="20"/>
    </row>
    <row r="822" ht="15.75" customHeight="1">
      <c r="N822" s="20"/>
    </row>
    <row r="823" ht="15.75" customHeight="1">
      <c r="N823" s="20"/>
    </row>
    <row r="824" ht="15.75" customHeight="1">
      <c r="N824" s="20"/>
    </row>
    <row r="825" ht="15.75" customHeight="1">
      <c r="N825" s="20"/>
    </row>
    <row r="826" ht="15.75" customHeight="1">
      <c r="N826" s="20"/>
    </row>
    <row r="827" ht="15.75" customHeight="1">
      <c r="N827" s="20"/>
    </row>
    <row r="828" ht="15.75" customHeight="1">
      <c r="N828" s="20"/>
    </row>
    <row r="829" ht="15.75" customHeight="1">
      <c r="N829" s="20"/>
    </row>
    <row r="830" ht="15.75" customHeight="1">
      <c r="N830" s="20"/>
    </row>
    <row r="831" ht="15.75" customHeight="1">
      <c r="N831" s="20"/>
    </row>
    <row r="832" ht="15.75" customHeight="1">
      <c r="N832" s="20"/>
    </row>
    <row r="833" ht="15.75" customHeight="1">
      <c r="N833" s="20"/>
    </row>
    <row r="834" ht="15.75" customHeight="1">
      <c r="N834" s="20"/>
    </row>
    <row r="835" ht="15.75" customHeight="1">
      <c r="N835" s="20"/>
    </row>
    <row r="836" ht="15.75" customHeight="1">
      <c r="N836" s="20"/>
    </row>
    <row r="837" ht="15.75" customHeight="1">
      <c r="N837" s="20"/>
    </row>
    <row r="838" ht="15.75" customHeight="1">
      <c r="N838" s="20"/>
    </row>
    <row r="839" ht="15.75" customHeight="1">
      <c r="N839" s="20"/>
    </row>
    <row r="840" ht="15.75" customHeight="1">
      <c r="N840" s="20"/>
    </row>
    <row r="841" ht="15.75" customHeight="1">
      <c r="N841" s="20"/>
    </row>
    <row r="842" ht="15.75" customHeight="1">
      <c r="N842" s="20"/>
    </row>
    <row r="843" ht="15.75" customHeight="1">
      <c r="N843" s="20"/>
    </row>
    <row r="844" ht="15.75" customHeight="1">
      <c r="N844" s="20"/>
    </row>
    <row r="845" ht="15.75" customHeight="1">
      <c r="N845" s="20"/>
    </row>
    <row r="846" ht="15.75" customHeight="1">
      <c r="N846" s="20"/>
    </row>
    <row r="847" ht="15.75" customHeight="1">
      <c r="N847" s="20"/>
    </row>
    <row r="848" ht="15.75" customHeight="1">
      <c r="N848" s="20"/>
    </row>
    <row r="849" ht="15.75" customHeight="1">
      <c r="N849" s="20"/>
    </row>
    <row r="850" ht="15.75" customHeight="1">
      <c r="N850" s="20"/>
    </row>
    <row r="851" ht="15.75" customHeight="1">
      <c r="N851" s="20"/>
    </row>
    <row r="852" ht="15.75" customHeight="1">
      <c r="N852" s="20"/>
    </row>
    <row r="853" ht="15.75" customHeight="1">
      <c r="N853" s="20"/>
    </row>
    <row r="854" ht="15.75" customHeight="1">
      <c r="N854" s="20"/>
    </row>
    <row r="855" ht="15.75" customHeight="1">
      <c r="N855" s="20"/>
    </row>
    <row r="856" ht="15.75" customHeight="1">
      <c r="N856" s="20"/>
    </row>
    <row r="857" ht="15.75" customHeight="1">
      <c r="N857" s="20"/>
    </row>
    <row r="858" ht="15.75" customHeight="1">
      <c r="N858" s="20"/>
    </row>
    <row r="859" ht="15.75" customHeight="1">
      <c r="N859" s="20"/>
    </row>
    <row r="860" ht="15.75" customHeight="1">
      <c r="N860" s="20"/>
    </row>
    <row r="861" ht="15.75" customHeight="1">
      <c r="N861" s="20"/>
    </row>
    <row r="862" ht="15.75" customHeight="1">
      <c r="N862" s="20"/>
    </row>
    <row r="863" ht="15.75" customHeight="1">
      <c r="N863" s="20"/>
    </row>
    <row r="864" ht="15.75" customHeight="1">
      <c r="N864" s="20"/>
    </row>
    <row r="865" ht="15.75" customHeight="1">
      <c r="N865" s="20"/>
    </row>
    <row r="866" ht="15.75" customHeight="1">
      <c r="N866" s="20"/>
    </row>
    <row r="867" ht="15.75" customHeight="1">
      <c r="N867" s="20"/>
    </row>
    <row r="868" ht="15.75" customHeight="1">
      <c r="N868" s="20"/>
    </row>
    <row r="869" ht="15.75" customHeight="1">
      <c r="N869" s="20"/>
    </row>
    <row r="870" ht="15.75" customHeight="1">
      <c r="N870" s="20"/>
    </row>
    <row r="871" ht="15.75" customHeight="1">
      <c r="N871" s="20"/>
    </row>
    <row r="872" ht="15.75" customHeight="1">
      <c r="N872" s="20"/>
    </row>
    <row r="873" ht="15.75" customHeight="1">
      <c r="N873" s="20"/>
    </row>
    <row r="874" ht="15.75" customHeight="1">
      <c r="N874" s="20"/>
    </row>
    <row r="875" ht="15.75" customHeight="1">
      <c r="N875" s="20"/>
    </row>
    <row r="876" ht="15.75" customHeight="1">
      <c r="N876" s="20"/>
    </row>
    <row r="877" ht="15.75" customHeight="1">
      <c r="N877" s="20"/>
    </row>
    <row r="878" ht="15.75" customHeight="1">
      <c r="N878" s="20"/>
    </row>
    <row r="879" ht="15.75" customHeight="1">
      <c r="N879" s="20"/>
    </row>
    <row r="880" ht="15.75" customHeight="1">
      <c r="N880" s="20"/>
    </row>
    <row r="881" ht="15.75" customHeight="1">
      <c r="N881" s="20"/>
    </row>
    <row r="882" ht="15.75" customHeight="1">
      <c r="N882" s="20"/>
    </row>
    <row r="883" ht="15.75" customHeight="1">
      <c r="N883" s="20"/>
    </row>
    <row r="884" ht="15.75" customHeight="1">
      <c r="N884" s="20"/>
    </row>
    <row r="885" ht="15.75" customHeight="1">
      <c r="N885" s="20"/>
    </row>
    <row r="886" ht="15.75" customHeight="1">
      <c r="N886" s="20"/>
    </row>
    <row r="887" ht="15.75" customHeight="1">
      <c r="N887" s="20"/>
    </row>
    <row r="888" ht="15.75" customHeight="1">
      <c r="N888" s="20"/>
    </row>
    <row r="889" ht="15.75" customHeight="1">
      <c r="N889" s="20"/>
    </row>
    <row r="890" ht="15.75" customHeight="1">
      <c r="N890" s="20"/>
    </row>
    <row r="891" ht="15.75" customHeight="1">
      <c r="N891" s="20"/>
    </row>
    <row r="892" ht="15.75" customHeight="1">
      <c r="N892" s="20"/>
    </row>
    <row r="893" ht="15.75" customHeight="1">
      <c r="N893" s="20"/>
    </row>
    <row r="894" ht="15.75" customHeight="1">
      <c r="N894" s="20"/>
    </row>
    <row r="895" ht="15.75" customHeight="1">
      <c r="N895" s="20"/>
    </row>
    <row r="896" ht="15.75" customHeight="1">
      <c r="N896" s="20"/>
    </row>
    <row r="897" ht="15.75" customHeight="1">
      <c r="N897" s="20"/>
    </row>
    <row r="898" ht="15.75" customHeight="1">
      <c r="N898" s="20"/>
    </row>
    <row r="899" ht="15.75" customHeight="1">
      <c r="N899" s="20"/>
    </row>
    <row r="900" ht="15.75" customHeight="1">
      <c r="N900" s="20"/>
    </row>
    <row r="901" ht="15.75" customHeight="1">
      <c r="N901" s="20"/>
    </row>
    <row r="902" ht="15.75" customHeight="1">
      <c r="N902" s="20"/>
    </row>
    <row r="903" ht="15.75" customHeight="1">
      <c r="N903" s="20"/>
    </row>
    <row r="904" ht="15.75" customHeight="1">
      <c r="N904" s="20"/>
    </row>
    <row r="905" ht="15.75" customHeight="1">
      <c r="N905" s="20"/>
    </row>
    <row r="906" ht="15.75" customHeight="1">
      <c r="N906" s="20"/>
    </row>
    <row r="907" ht="15.75" customHeight="1">
      <c r="N907" s="20"/>
    </row>
    <row r="908" ht="15.75" customHeight="1">
      <c r="N908" s="20"/>
    </row>
    <row r="909" ht="15.75" customHeight="1">
      <c r="N909" s="20"/>
    </row>
    <row r="910" ht="15.75" customHeight="1">
      <c r="N910" s="20"/>
    </row>
    <row r="911" ht="15.75" customHeight="1">
      <c r="N911" s="20"/>
    </row>
    <row r="912" ht="15.75" customHeight="1">
      <c r="N912" s="20"/>
    </row>
    <row r="913" ht="15.75" customHeight="1">
      <c r="N913" s="20"/>
    </row>
    <row r="914" ht="15.75" customHeight="1">
      <c r="N914" s="20"/>
    </row>
    <row r="915" ht="15.75" customHeight="1">
      <c r="N915" s="20"/>
    </row>
    <row r="916" ht="15.75" customHeight="1">
      <c r="N916" s="20"/>
    </row>
    <row r="917" ht="15.75" customHeight="1">
      <c r="N917" s="20"/>
    </row>
    <row r="918" ht="15.75" customHeight="1">
      <c r="N918" s="20"/>
    </row>
    <row r="919" ht="15.75" customHeight="1">
      <c r="N919" s="20"/>
    </row>
    <row r="920" ht="15.75" customHeight="1">
      <c r="N920" s="20"/>
    </row>
    <row r="921" ht="15.75" customHeight="1">
      <c r="N921" s="20"/>
    </row>
    <row r="922" ht="15.75" customHeight="1">
      <c r="N922" s="20"/>
    </row>
    <row r="923" ht="15.75" customHeight="1">
      <c r="N923" s="20"/>
    </row>
    <row r="924" ht="15.75" customHeight="1">
      <c r="N924" s="20"/>
    </row>
    <row r="925" ht="15.75" customHeight="1">
      <c r="N925" s="20"/>
    </row>
    <row r="926" ht="15.75" customHeight="1">
      <c r="N926" s="20"/>
    </row>
    <row r="927" ht="15.75" customHeight="1">
      <c r="N927" s="20"/>
    </row>
    <row r="928" ht="15.75" customHeight="1">
      <c r="N928" s="20"/>
    </row>
    <row r="929" ht="15.75" customHeight="1">
      <c r="N929" s="20"/>
    </row>
    <row r="930" ht="15.75" customHeight="1">
      <c r="N930" s="20"/>
    </row>
    <row r="931" ht="15.75" customHeight="1">
      <c r="N931" s="20"/>
    </row>
    <row r="932" ht="15.75" customHeight="1">
      <c r="N932" s="20"/>
    </row>
    <row r="933" ht="15.75" customHeight="1">
      <c r="N933" s="20"/>
    </row>
    <row r="934" ht="15.75" customHeight="1">
      <c r="N934" s="20"/>
    </row>
    <row r="935" ht="15.75" customHeight="1">
      <c r="N935" s="20"/>
    </row>
    <row r="936" ht="15.75" customHeight="1">
      <c r="N936" s="20"/>
    </row>
    <row r="937" ht="15.75" customHeight="1">
      <c r="N937" s="20"/>
    </row>
    <row r="938" ht="15.75" customHeight="1">
      <c r="N938" s="20"/>
    </row>
    <row r="939" ht="15.75" customHeight="1">
      <c r="N939" s="20"/>
    </row>
    <row r="940" ht="15.75" customHeight="1">
      <c r="N940" s="20"/>
    </row>
    <row r="941" ht="15.75" customHeight="1">
      <c r="N941" s="20"/>
    </row>
    <row r="942" ht="15.75" customHeight="1">
      <c r="N942" s="20"/>
    </row>
    <row r="943" ht="15.75" customHeight="1">
      <c r="N943" s="20"/>
    </row>
    <row r="944" ht="15.75" customHeight="1">
      <c r="N944" s="20"/>
    </row>
    <row r="945" ht="15.75" customHeight="1">
      <c r="N945" s="20"/>
    </row>
    <row r="946" ht="15.75" customHeight="1">
      <c r="N946" s="20"/>
    </row>
    <row r="947" ht="15.75" customHeight="1">
      <c r="N947" s="20"/>
    </row>
    <row r="948" ht="15.75" customHeight="1">
      <c r="N948" s="20"/>
    </row>
    <row r="949" ht="15.75" customHeight="1">
      <c r="N949" s="20"/>
    </row>
    <row r="950" ht="15.75" customHeight="1">
      <c r="N950" s="20"/>
    </row>
    <row r="951" ht="15.75" customHeight="1">
      <c r="N951" s="20"/>
    </row>
    <row r="952" ht="15.75" customHeight="1">
      <c r="N952" s="20"/>
    </row>
    <row r="953" ht="15.75" customHeight="1">
      <c r="N953" s="20"/>
    </row>
    <row r="954" ht="15.75" customHeight="1">
      <c r="N954" s="20"/>
    </row>
    <row r="955" ht="15.75" customHeight="1">
      <c r="N955" s="20"/>
    </row>
    <row r="956" ht="15.75" customHeight="1">
      <c r="N956" s="20"/>
    </row>
    <row r="957" ht="15.75" customHeight="1">
      <c r="N957" s="20"/>
    </row>
    <row r="958" ht="15.75" customHeight="1">
      <c r="N958" s="20"/>
    </row>
    <row r="959" ht="15.75" customHeight="1">
      <c r="N959" s="20"/>
    </row>
    <row r="960" ht="15.75" customHeight="1">
      <c r="N960" s="20"/>
    </row>
    <row r="961" ht="15.75" customHeight="1">
      <c r="N961" s="20"/>
    </row>
    <row r="962" ht="15.75" customHeight="1">
      <c r="N962" s="20"/>
    </row>
    <row r="963" ht="15.75" customHeight="1">
      <c r="N963" s="20"/>
    </row>
    <row r="964" ht="15.75" customHeight="1">
      <c r="N964" s="20"/>
    </row>
    <row r="965" ht="15.75" customHeight="1">
      <c r="N965" s="20"/>
    </row>
    <row r="966" ht="15.75" customHeight="1">
      <c r="N966" s="20"/>
    </row>
    <row r="967" ht="15.75" customHeight="1">
      <c r="N967" s="20"/>
    </row>
    <row r="968" ht="15.75" customHeight="1">
      <c r="N968" s="20"/>
    </row>
    <row r="969" ht="15.75" customHeight="1">
      <c r="N969" s="20"/>
    </row>
    <row r="970" ht="15.75" customHeight="1">
      <c r="N970" s="20"/>
    </row>
    <row r="971" ht="15.75" customHeight="1">
      <c r="N971" s="20"/>
    </row>
    <row r="972" ht="15.75" customHeight="1">
      <c r="N972" s="20"/>
    </row>
    <row r="973" ht="15.75" customHeight="1">
      <c r="N973" s="20"/>
    </row>
    <row r="974" ht="15.75" customHeight="1">
      <c r="N974" s="20"/>
    </row>
    <row r="975" ht="15.75" customHeight="1">
      <c r="N975" s="20"/>
    </row>
    <row r="976" ht="15.75" customHeight="1">
      <c r="N976" s="20"/>
    </row>
    <row r="977" ht="15.75" customHeight="1">
      <c r="N977" s="20"/>
    </row>
    <row r="978" ht="15.75" customHeight="1">
      <c r="N978" s="20"/>
    </row>
    <row r="979" ht="15.75" customHeight="1">
      <c r="N979" s="20"/>
    </row>
    <row r="980" ht="15.75" customHeight="1">
      <c r="N980" s="20"/>
    </row>
    <row r="981" ht="15.75" customHeight="1">
      <c r="N981" s="20"/>
    </row>
    <row r="982" ht="15.75" customHeight="1">
      <c r="N982" s="20"/>
    </row>
    <row r="983" ht="15.75" customHeight="1">
      <c r="N983" s="20"/>
    </row>
    <row r="984" ht="15.75" customHeight="1">
      <c r="N984" s="20"/>
    </row>
    <row r="985" ht="15.75" customHeight="1">
      <c r="N985" s="20"/>
    </row>
    <row r="986" ht="15.75" customHeight="1">
      <c r="N986" s="20"/>
    </row>
    <row r="987" ht="15.75" customHeight="1">
      <c r="N987" s="20"/>
    </row>
    <row r="988" ht="15.75" customHeight="1">
      <c r="N988" s="20"/>
    </row>
    <row r="989" ht="15.75" customHeight="1">
      <c r="N989" s="20"/>
    </row>
    <row r="990" ht="15.75" customHeight="1">
      <c r="N990" s="20"/>
    </row>
    <row r="991" ht="15.75" customHeight="1">
      <c r="N991" s="20"/>
    </row>
    <row r="992" ht="15.75" customHeight="1">
      <c r="N992" s="20"/>
    </row>
    <row r="993" ht="15.75" customHeight="1">
      <c r="N993" s="20"/>
    </row>
    <row r="994" ht="15.75" customHeight="1">
      <c r="N994" s="20"/>
    </row>
    <row r="995" ht="15.75" customHeight="1">
      <c r="N995" s="20"/>
    </row>
    <row r="996" ht="15.75" customHeight="1">
      <c r="N996" s="20"/>
    </row>
    <row r="997" ht="15.75" customHeight="1">
      <c r="N997" s="20"/>
    </row>
    <row r="998" ht="15.75" customHeight="1">
      <c r="N998" s="20"/>
    </row>
    <row r="999" ht="15.75" customHeight="1">
      <c r="N999" s="20"/>
    </row>
    <row r="1000" ht="15.75" customHeight="1">
      <c r="N1000" s="20"/>
    </row>
  </sheetData>
  <mergeCells count="2">
    <mergeCell ref="A1:V1"/>
    <mergeCell ref="A2:V2"/>
  </mergeCells>
  <dataValidations>
    <dataValidation type="list" allowBlank="1" showInputMessage="1" showErrorMessage="1" prompt="Valor fora da lista - Escolha uma das opções do menu. O texto digitado à mão não é reconhecido pelas fórmulas de conferência." sqref="C5:C78">
      <formula1>Listas!$A$2:$A$5</formula1>
    </dataValidation>
    <dataValidation type="list" allowBlank="1" showInputMessage="1" showErrorMessage="1" prompt="Valor fora da lista - Escolha uma das opções do menu. O texto digitado à mão não é reconhecido pelas fórmulas de conferência." sqref="E5:E78">
      <formula1>Listas!$C$2:$C$4</formula1>
    </dataValidation>
    <dataValidation type="list" allowBlank="1" showInputMessage="1" showErrorMessage="1" prompt="Valor fora da lista - Escolha uma das opções do menu. O texto digitado à mão não é reconhecido pelas fórmulas de conferência." sqref="K5:K78">
      <formula1>Listas!$E$2:$E$4</formula1>
    </dataValidation>
    <dataValidation type="list" allowBlank="1" showInputMessage="1" showErrorMessage="1" prompt="Valor fora da lista - Escolha uma das opções do menu. O texto digitado à mão não é reconhecido pelas fórmulas de conferência." sqref="R5:R78">
      <formula1>Listas!$G$2:$G$4</formula1>
    </dataValidation>
    <dataValidation type="list" allowBlank="1" showInputMessage="1" showErrorMessage="1" prompt="Valor fora da lista - Escolha uma das opções do menu. O texto digitado à mão não é reconhecido pelas fórmulas de conferência." sqref="L5:L78">
      <formula1>Listas!$F$2:$F$6</formula1>
    </dataValidation>
    <dataValidation type="list" allowBlank="1" showInputMessage="1" showErrorMessage="1" prompt="Critério fora do rol - Use um dos 44 critérios do Anexo II." sqref="A49:A78">
      <formula1>Listas!$I$2:$I$45</formula1>
    </dataValidation>
    <dataValidation type="list" allowBlank="1" showInputMessage="1" showErrorMessage="1" prompt="Valor fora da lista - Escolha uma das opções do menu. O texto digitado à mão não é reconhecido pelas fórmulas de conferência." sqref="T5:T78">
      <formula1>Listas!$H$2:$H$5</formula1>
    </dataValidation>
    <dataValidation type="list" allowBlank="1" showInputMessage="1" showErrorMessage="1" prompt="Valor fora da lista - Escolha uma das opções do menu. O texto digitado à mão não é reconhecido pelas fórmulas de conferência." sqref="D5:D78">
      <formula1>Listas!$B$2:$B$5</formula1>
    </dataValidation>
    <dataValidation type="list" allowBlank="1" showInputMessage="1" showErrorMessage="1" prompt="Valor fora da lista - Escolha uma das opções do menu. O texto digitado à mão não é reconhecido pelas fórmulas de conferência." sqref="H5:H78">
      <formula1>Listas!$D$2:$D$5</formula1>
    </dataValidation>
  </dataValidations>
  <printOptions/>
  <pageMargins bottom="0.5" footer="0.0" header="0.0" left="0.4" right="0.4" top="0.5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3.29"/>
    <col customWidth="1" min="2" max="2" width="33.86"/>
    <col customWidth="1" min="3" max="3" width="75.29"/>
    <col customWidth="1" min="4" max="6" width="8.71"/>
  </cols>
  <sheetData>
    <row r="1" ht="24.0" customHeight="1">
      <c r="A1" s="5" t="s">
        <v>6</v>
      </c>
      <c r="B1" s="10"/>
      <c r="C1" s="8"/>
    </row>
    <row r="2" ht="30.0" customHeight="1">
      <c r="A2" s="12" t="s">
        <v>11</v>
      </c>
      <c r="C2" s="13"/>
    </row>
    <row r="3" ht="15.0" customHeight="1">
      <c r="A3" s="19"/>
      <c r="B3" s="1"/>
      <c r="C3" s="16"/>
    </row>
    <row r="4" ht="19.5" customHeight="1">
      <c r="A4" s="24" t="s">
        <v>15</v>
      </c>
      <c r="B4" s="27" t="s">
        <v>18</v>
      </c>
      <c r="C4" s="29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3.75" customHeight="1">
      <c r="A5" s="32" t="s">
        <v>38</v>
      </c>
      <c r="B5" s="33" t="s">
        <v>14</v>
      </c>
      <c r="C5" s="34" t="s">
        <v>47</v>
      </c>
    </row>
    <row r="6" ht="20.25" customHeight="1">
      <c r="A6" s="35" t="s">
        <v>51</v>
      </c>
      <c r="B6" s="33" t="s">
        <v>19</v>
      </c>
      <c r="C6" s="34" t="s">
        <v>56</v>
      </c>
    </row>
    <row r="7" ht="20.25" customHeight="1">
      <c r="A7" s="35" t="s">
        <v>57</v>
      </c>
      <c r="B7" s="33" t="s">
        <v>20</v>
      </c>
      <c r="C7" s="34" t="s">
        <v>58</v>
      </c>
    </row>
    <row r="8" ht="20.25" customHeight="1">
      <c r="A8" s="38" t="s">
        <v>62</v>
      </c>
      <c r="B8" s="40" t="s">
        <v>21</v>
      </c>
      <c r="C8" s="34" t="s">
        <v>66</v>
      </c>
    </row>
    <row r="9" ht="33.75" customHeight="1">
      <c r="A9" s="35" t="s">
        <v>57</v>
      </c>
      <c r="B9" s="33" t="s">
        <v>23</v>
      </c>
      <c r="C9" s="34" t="s">
        <v>68</v>
      </c>
    </row>
    <row r="10" ht="33.75" customHeight="1">
      <c r="A10" s="35" t="s">
        <v>69</v>
      </c>
      <c r="B10" s="33" t="s">
        <v>24</v>
      </c>
      <c r="C10" s="34" t="s">
        <v>70</v>
      </c>
    </row>
    <row r="11" ht="16.5" customHeight="1">
      <c r="A11" s="32" t="s">
        <v>72</v>
      </c>
      <c r="B11" s="33" t="s">
        <v>25</v>
      </c>
      <c r="C11" s="34" t="s">
        <v>73</v>
      </c>
    </row>
    <row r="12" ht="33.75" customHeight="1">
      <c r="A12" s="38" t="s">
        <v>74</v>
      </c>
      <c r="B12" s="40" t="s">
        <v>76</v>
      </c>
      <c r="C12" s="34" t="s">
        <v>77</v>
      </c>
    </row>
    <row r="13" ht="18.0" customHeight="1">
      <c r="A13" s="38" t="s">
        <v>78</v>
      </c>
      <c r="B13" s="40" t="s">
        <v>30</v>
      </c>
      <c r="C13" s="34" t="s">
        <v>79</v>
      </c>
    </row>
    <row r="14" ht="18.0" customHeight="1">
      <c r="A14" s="38" t="s">
        <v>81</v>
      </c>
      <c r="B14" s="40" t="s">
        <v>32</v>
      </c>
      <c r="C14" s="34" t="s">
        <v>82</v>
      </c>
    </row>
    <row r="15" ht="18.0" customHeight="1">
      <c r="A15" s="42" t="s">
        <v>84</v>
      </c>
      <c r="B15" s="40" t="s">
        <v>34</v>
      </c>
      <c r="C15" s="34" t="s">
        <v>86</v>
      </c>
    </row>
    <row r="16" ht="18.0" customHeight="1">
      <c r="A16" s="38" t="s">
        <v>87</v>
      </c>
      <c r="B16" s="40" t="s">
        <v>35</v>
      </c>
      <c r="C16" s="44">
        <v>184000.0</v>
      </c>
    </row>
    <row r="17" ht="33.75" customHeight="1">
      <c r="A17" s="38" t="s">
        <v>87</v>
      </c>
      <c r="B17" s="40" t="s">
        <v>39</v>
      </c>
      <c r="C17" s="34" t="s">
        <v>91</v>
      </c>
    </row>
    <row r="18" ht="33.75" customHeight="1">
      <c r="A18" s="38" t="s">
        <v>93</v>
      </c>
      <c r="B18" s="40" t="s">
        <v>40</v>
      </c>
      <c r="C18" s="34" t="s">
        <v>95</v>
      </c>
    </row>
    <row r="19" ht="17.25" customHeight="1">
      <c r="A19" s="38" t="s">
        <v>98</v>
      </c>
      <c r="B19" s="40" t="s">
        <v>99</v>
      </c>
      <c r="C19" s="34" t="s">
        <v>100</v>
      </c>
    </row>
    <row r="20" ht="33.75" customHeight="1">
      <c r="A20" s="38" t="s">
        <v>101</v>
      </c>
      <c r="B20" s="40" t="s">
        <v>102</v>
      </c>
      <c r="C20" s="34" t="s">
        <v>103</v>
      </c>
    </row>
    <row r="21" ht="33.75" customHeight="1">
      <c r="A21" s="38" t="s">
        <v>101</v>
      </c>
      <c r="B21" s="40" t="s">
        <v>46</v>
      </c>
      <c r="C21" s="34" t="s">
        <v>105</v>
      </c>
    </row>
    <row r="22" ht="21.0" customHeight="1">
      <c r="A22" s="38" t="s">
        <v>107</v>
      </c>
      <c r="B22" s="40" t="s">
        <v>48</v>
      </c>
      <c r="C22" s="34" t="s">
        <v>108</v>
      </c>
    </row>
    <row r="23" ht="18.0" customHeight="1">
      <c r="A23" s="47" t="s">
        <v>110</v>
      </c>
      <c r="B23" s="49" t="s">
        <v>112</v>
      </c>
      <c r="C23" s="50" t="s">
        <v>113</v>
      </c>
    </row>
    <row r="24" ht="15.75" customHeight="1">
      <c r="A24" s="51" t="s">
        <v>107</v>
      </c>
      <c r="B24" s="52" t="s">
        <v>114</v>
      </c>
      <c r="C24" s="53" t="s">
        <v>115</v>
      </c>
    </row>
    <row r="25" ht="15.75" customHeight="1">
      <c r="A25" s="54"/>
      <c r="B25" s="1"/>
    </row>
    <row r="26" ht="15.75" customHeight="1">
      <c r="A26" s="54"/>
      <c r="B26" s="1"/>
    </row>
    <row r="27" ht="15.75" customHeight="1">
      <c r="A27" s="54"/>
      <c r="B27" s="1"/>
    </row>
    <row r="28" ht="15.75" customHeight="1">
      <c r="A28" s="54"/>
      <c r="B28" s="1"/>
    </row>
    <row r="29" ht="15.75" customHeight="1">
      <c r="A29" s="54"/>
      <c r="B29" s="1"/>
    </row>
    <row r="30" ht="15.75" customHeight="1">
      <c r="A30" s="54"/>
      <c r="B30" s="1"/>
    </row>
    <row r="31" ht="15.75" customHeight="1">
      <c r="A31" s="54"/>
      <c r="B31" s="1"/>
    </row>
    <row r="32" ht="15.75" customHeight="1">
      <c r="A32" s="54"/>
      <c r="B32" s="1"/>
    </row>
    <row r="33" ht="15.75" customHeight="1">
      <c r="A33" s="54"/>
      <c r="B33" s="1"/>
    </row>
    <row r="34" ht="15.75" customHeight="1">
      <c r="A34" s="54"/>
      <c r="B34" s="1"/>
    </row>
    <row r="35" ht="15.75" customHeight="1">
      <c r="A35" s="54"/>
      <c r="B35" s="1"/>
    </row>
    <row r="36" ht="15.75" customHeight="1">
      <c r="A36" s="54"/>
      <c r="B36" s="1"/>
    </row>
    <row r="37" ht="15.75" customHeight="1">
      <c r="A37" s="54"/>
      <c r="B37" s="1"/>
    </row>
    <row r="38" ht="15.75" customHeight="1">
      <c r="A38" s="54"/>
      <c r="B38" s="1"/>
    </row>
    <row r="39" ht="15.75" customHeight="1">
      <c r="A39" s="54"/>
      <c r="B39" s="1"/>
    </row>
    <row r="40" ht="15.75" customHeight="1">
      <c r="A40" s="54"/>
      <c r="B40" s="1"/>
    </row>
    <row r="41" ht="15.75" customHeight="1">
      <c r="A41" s="54"/>
      <c r="B41" s="1"/>
    </row>
    <row r="42" ht="15.75" customHeight="1">
      <c r="A42" s="54"/>
      <c r="B42" s="1"/>
    </row>
    <row r="43" ht="15.75" customHeight="1">
      <c r="A43" s="54"/>
      <c r="B43" s="1"/>
    </row>
    <row r="44" ht="15.75" customHeight="1">
      <c r="A44" s="54"/>
      <c r="B44" s="1"/>
    </row>
    <row r="45" ht="15.75" customHeight="1">
      <c r="A45" s="54"/>
      <c r="B45" s="1"/>
    </row>
    <row r="46" ht="15.75" customHeight="1">
      <c r="A46" s="54"/>
      <c r="B46" s="1"/>
    </row>
    <row r="47" ht="15.75" customHeight="1">
      <c r="A47" s="54"/>
      <c r="B47" s="1"/>
    </row>
    <row r="48" ht="15.75" customHeight="1">
      <c r="A48" s="54"/>
      <c r="B48" s="1"/>
    </row>
    <row r="49" ht="15.75" customHeight="1">
      <c r="A49" s="54"/>
      <c r="B49" s="1"/>
    </row>
    <row r="50" ht="15.75" customHeight="1">
      <c r="A50" s="54"/>
      <c r="B50" s="1"/>
    </row>
    <row r="51" ht="15.75" customHeight="1">
      <c r="A51" s="54"/>
      <c r="B51" s="1"/>
    </row>
    <row r="52" ht="15.75" customHeight="1">
      <c r="A52" s="54"/>
      <c r="B52" s="1"/>
    </row>
    <row r="53" ht="15.75" customHeight="1">
      <c r="A53" s="54"/>
      <c r="B53" s="1"/>
    </row>
    <row r="54" ht="15.75" customHeight="1">
      <c r="A54" s="54"/>
      <c r="B54" s="1"/>
    </row>
    <row r="55" ht="15.75" customHeight="1">
      <c r="A55" s="54"/>
      <c r="B55" s="1"/>
    </row>
    <row r="56" ht="15.75" customHeight="1">
      <c r="A56" s="54"/>
      <c r="B56" s="1"/>
    </row>
    <row r="57" ht="15.75" customHeight="1">
      <c r="A57" s="54"/>
      <c r="B57" s="1"/>
    </row>
    <row r="58" ht="15.75" customHeight="1">
      <c r="A58" s="54"/>
      <c r="B58" s="1"/>
    </row>
    <row r="59" ht="15.75" customHeight="1">
      <c r="A59" s="54"/>
      <c r="B59" s="1"/>
    </row>
    <row r="60" ht="15.75" customHeight="1">
      <c r="A60" s="54"/>
      <c r="B60" s="1"/>
    </row>
    <row r="61" ht="15.75" customHeight="1">
      <c r="A61" s="54"/>
      <c r="B61" s="1"/>
    </row>
    <row r="62" ht="15.75" customHeight="1">
      <c r="A62" s="54"/>
      <c r="B62" s="1"/>
    </row>
    <row r="63" ht="15.75" customHeight="1">
      <c r="A63" s="54"/>
      <c r="B63" s="1"/>
    </row>
    <row r="64" ht="15.75" customHeight="1">
      <c r="A64" s="54"/>
      <c r="B64" s="1"/>
    </row>
    <row r="65" ht="15.75" customHeight="1">
      <c r="A65" s="54"/>
      <c r="B65" s="1"/>
    </row>
    <row r="66" ht="15.75" customHeight="1">
      <c r="A66" s="54"/>
      <c r="B66" s="1"/>
    </row>
    <row r="67" ht="15.75" customHeight="1">
      <c r="A67" s="54"/>
      <c r="B67" s="1"/>
    </row>
    <row r="68" ht="15.75" customHeight="1">
      <c r="A68" s="54"/>
      <c r="B68" s="1"/>
    </row>
    <row r="69" ht="15.75" customHeight="1">
      <c r="A69" s="54"/>
      <c r="B69" s="1"/>
    </row>
    <row r="70" ht="15.75" customHeight="1">
      <c r="A70" s="54"/>
      <c r="B70" s="1"/>
    </row>
    <row r="71" ht="15.75" customHeight="1">
      <c r="A71" s="54"/>
      <c r="B71" s="1"/>
    </row>
    <row r="72" ht="15.75" customHeight="1">
      <c r="A72" s="54"/>
      <c r="B72" s="1"/>
    </row>
    <row r="73" ht="15.75" customHeight="1">
      <c r="A73" s="54"/>
      <c r="B73" s="1"/>
    </row>
    <row r="74" ht="15.75" customHeight="1">
      <c r="A74" s="54"/>
      <c r="B74" s="1"/>
    </row>
    <row r="75" ht="15.75" customHeight="1">
      <c r="A75" s="54"/>
      <c r="B75" s="1"/>
    </row>
    <row r="76" ht="15.75" customHeight="1">
      <c r="A76" s="54"/>
      <c r="B76" s="1"/>
    </row>
    <row r="77" ht="15.75" customHeight="1">
      <c r="A77" s="54"/>
      <c r="B77" s="1"/>
    </row>
    <row r="78" ht="15.75" customHeight="1">
      <c r="A78" s="54"/>
      <c r="B78" s="1"/>
    </row>
    <row r="79" ht="15.75" customHeight="1">
      <c r="A79" s="54"/>
      <c r="B79" s="1"/>
    </row>
    <row r="80" ht="15.75" customHeight="1">
      <c r="A80" s="54"/>
      <c r="B80" s="1"/>
    </row>
    <row r="81" ht="15.75" customHeight="1">
      <c r="A81" s="54"/>
      <c r="B81" s="1"/>
    </row>
    <row r="82" ht="15.75" customHeight="1">
      <c r="A82" s="54"/>
      <c r="B82" s="1"/>
    </row>
    <row r="83" ht="15.75" customHeight="1">
      <c r="A83" s="54"/>
      <c r="B83" s="1"/>
    </row>
    <row r="84" ht="15.75" customHeight="1">
      <c r="A84" s="54"/>
      <c r="B84" s="1"/>
    </row>
    <row r="85" ht="15.75" customHeight="1">
      <c r="A85" s="54"/>
      <c r="B85" s="1"/>
    </row>
    <row r="86" ht="15.75" customHeight="1">
      <c r="A86" s="54"/>
      <c r="B86" s="1"/>
    </row>
    <row r="87" ht="15.75" customHeight="1">
      <c r="A87" s="54"/>
      <c r="B87" s="1"/>
    </row>
    <row r="88" ht="15.75" customHeight="1">
      <c r="A88" s="54"/>
      <c r="B88" s="1"/>
    </row>
    <row r="89" ht="15.75" customHeight="1">
      <c r="A89" s="54"/>
      <c r="B89" s="1"/>
    </row>
    <row r="90" ht="15.75" customHeight="1">
      <c r="A90" s="54"/>
      <c r="B90" s="1"/>
    </row>
    <row r="91" ht="15.75" customHeight="1">
      <c r="A91" s="54"/>
      <c r="B91" s="1"/>
    </row>
    <row r="92" ht="15.75" customHeight="1">
      <c r="A92" s="54"/>
      <c r="B92" s="1"/>
    </row>
    <row r="93" ht="15.75" customHeight="1">
      <c r="A93" s="54"/>
      <c r="B93" s="1"/>
    </row>
    <row r="94" ht="15.75" customHeight="1">
      <c r="A94" s="54"/>
      <c r="B94" s="1"/>
    </row>
    <row r="95" ht="15.75" customHeight="1">
      <c r="A95" s="54"/>
      <c r="B95" s="1"/>
    </row>
    <row r="96" ht="15.75" customHeight="1">
      <c r="A96" s="54"/>
      <c r="B96" s="1"/>
    </row>
    <row r="97" ht="15.75" customHeight="1">
      <c r="A97" s="54"/>
      <c r="B97" s="1"/>
    </row>
    <row r="98" ht="15.75" customHeight="1">
      <c r="A98" s="54"/>
      <c r="B98" s="1"/>
    </row>
    <row r="99" ht="15.75" customHeight="1">
      <c r="A99" s="54"/>
      <c r="B99" s="1"/>
    </row>
    <row r="100" ht="15.75" customHeight="1">
      <c r="A100" s="54"/>
      <c r="B100" s="1"/>
    </row>
    <row r="101" ht="15.75" customHeight="1">
      <c r="A101" s="54"/>
      <c r="B101" s="1"/>
    </row>
    <row r="102" ht="15.75" customHeight="1">
      <c r="A102" s="54"/>
      <c r="B102" s="1"/>
    </row>
    <row r="103" ht="15.75" customHeight="1">
      <c r="A103" s="54"/>
      <c r="B103" s="1"/>
    </row>
    <row r="104" ht="15.75" customHeight="1">
      <c r="A104" s="54"/>
      <c r="B104" s="1"/>
    </row>
    <row r="105" ht="15.75" customHeight="1">
      <c r="A105" s="54"/>
      <c r="B105" s="1"/>
    </row>
    <row r="106" ht="15.75" customHeight="1">
      <c r="A106" s="54"/>
      <c r="B106" s="1"/>
    </row>
    <row r="107" ht="15.75" customHeight="1">
      <c r="A107" s="54"/>
      <c r="B107" s="1"/>
    </row>
    <row r="108" ht="15.75" customHeight="1">
      <c r="A108" s="54"/>
      <c r="B108" s="1"/>
    </row>
    <row r="109" ht="15.75" customHeight="1">
      <c r="A109" s="54"/>
      <c r="B109" s="1"/>
    </row>
    <row r="110" ht="15.75" customHeight="1">
      <c r="A110" s="54"/>
      <c r="B110" s="1"/>
    </row>
    <row r="111" ht="15.75" customHeight="1">
      <c r="A111" s="54"/>
      <c r="B111" s="1"/>
    </row>
    <row r="112" ht="15.75" customHeight="1">
      <c r="A112" s="54"/>
      <c r="B112" s="1"/>
    </row>
    <row r="113" ht="15.75" customHeight="1">
      <c r="A113" s="54"/>
      <c r="B113" s="1"/>
    </row>
    <row r="114" ht="15.75" customHeight="1">
      <c r="A114" s="54"/>
      <c r="B114" s="1"/>
    </row>
    <row r="115" ht="15.75" customHeight="1">
      <c r="A115" s="54"/>
      <c r="B115" s="1"/>
    </row>
    <row r="116" ht="15.75" customHeight="1">
      <c r="A116" s="54"/>
      <c r="B116" s="1"/>
    </row>
    <row r="117" ht="15.75" customHeight="1">
      <c r="A117" s="54"/>
      <c r="B117" s="1"/>
    </row>
    <row r="118" ht="15.75" customHeight="1">
      <c r="A118" s="54"/>
      <c r="B118" s="1"/>
    </row>
    <row r="119" ht="15.75" customHeight="1">
      <c r="A119" s="54"/>
      <c r="B119" s="1"/>
    </row>
    <row r="120" ht="15.75" customHeight="1">
      <c r="A120" s="54"/>
      <c r="B120" s="1"/>
    </row>
    <row r="121" ht="15.75" customHeight="1">
      <c r="A121" s="54"/>
      <c r="B121" s="1"/>
    </row>
    <row r="122" ht="15.75" customHeight="1">
      <c r="A122" s="54"/>
      <c r="B122" s="1"/>
    </row>
    <row r="123" ht="15.75" customHeight="1">
      <c r="A123" s="54"/>
      <c r="B123" s="1"/>
    </row>
    <row r="124" ht="15.75" customHeight="1">
      <c r="A124" s="54"/>
      <c r="B124" s="1"/>
    </row>
    <row r="125" ht="15.75" customHeight="1">
      <c r="A125" s="54"/>
      <c r="B125" s="1"/>
    </row>
    <row r="126" ht="15.75" customHeight="1">
      <c r="A126" s="54"/>
      <c r="B126" s="1"/>
    </row>
    <row r="127" ht="15.75" customHeight="1">
      <c r="A127" s="54"/>
      <c r="B127" s="1"/>
    </row>
    <row r="128" ht="15.75" customHeight="1">
      <c r="A128" s="54"/>
      <c r="B128" s="1"/>
    </row>
    <row r="129" ht="15.75" customHeight="1">
      <c r="A129" s="54"/>
      <c r="B129" s="1"/>
    </row>
    <row r="130" ht="15.75" customHeight="1">
      <c r="A130" s="54"/>
      <c r="B130" s="1"/>
    </row>
    <row r="131" ht="15.75" customHeight="1">
      <c r="A131" s="54"/>
      <c r="B131" s="1"/>
    </row>
    <row r="132" ht="15.75" customHeight="1">
      <c r="A132" s="54"/>
      <c r="B132" s="1"/>
    </row>
    <row r="133" ht="15.75" customHeight="1">
      <c r="A133" s="54"/>
      <c r="B133" s="1"/>
    </row>
    <row r="134" ht="15.75" customHeight="1">
      <c r="A134" s="54"/>
      <c r="B134" s="1"/>
    </row>
    <row r="135" ht="15.75" customHeight="1">
      <c r="A135" s="54"/>
      <c r="B135" s="1"/>
    </row>
    <row r="136" ht="15.75" customHeight="1">
      <c r="A136" s="54"/>
      <c r="B136" s="1"/>
    </row>
    <row r="137" ht="15.75" customHeight="1">
      <c r="A137" s="54"/>
      <c r="B137" s="1"/>
    </row>
    <row r="138" ht="15.75" customHeight="1">
      <c r="A138" s="54"/>
      <c r="B138" s="1"/>
    </row>
    <row r="139" ht="15.75" customHeight="1">
      <c r="A139" s="54"/>
      <c r="B139" s="1"/>
    </row>
    <row r="140" ht="15.75" customHeight="1">
      <c r="A140" s="54"/>
      <c r="B140" s="1"/>
    </row>
    <row r="141" ht="15.75" customHeight="1">
      <c r="A141" s="54"/>
      <c r="B141" s="1"/>
    </row>
    <row r="142" ht="15.75" customHeight="1">
      <c r="A142" s="54"/>
      <c r="B142" s="1"/>
    </row>
    <row r="143" ht="15.75" customHeight="1">
      <c r="A143" s="54"/>
      <c r="B143" s="1"/>
    </row>
    <row r="144" ht="15.75" customHeight="1">
      <c r="A144" s="54"/>
      <c r="B144" s="1"/>
    </row>
    <row r="145" ht="15.75" customHeight="1">
      <c r="A145" s="54"/>
      <c r="B145" s="1"/>
    </row>
    <row r="146" ht="15.75" customHeight="1">
      <c r="A146" s="54"/>
      <c r="B146" s="1"/>
    </row>
    <row r="147" ht="15.75" customHeight="1">
      <c r="A147" s="54"/>
      <c r="B147" s="1"/>
    </row>
    <row r="148" ht="15.75" customHeight="1">
      <c r="A148" s="54"/>
      <c r="B148" s="1"/>
    </row>
    <row r="149" ht="15.75" customHeight="1">
      <c r="A149" s="54"/>
      <c r="B149" s="1"/>
    </row>
    <row r="150" ht="15.75" customHeight="1">
      <c r="A150" s="54"/>
      <c r="B150" s="1"/>
    </row>
    <row r="151" ht="15.75" customHeight="1">
      <c r="A151" s="54"/>
      <c r="B151" s="1"/>
    </row>
    <row r="152" ht="15.75" customHeight="1">
      <c r="A152" s="54"/>
      <c r="B152" s="1"/>
    </row>
    <row r="153" ht="15.75" customHeight="1">
      <c r="A153" s="54"/>
      <c r="B153" s="1"/>
    </row>
    <row r="154" ht="15.75" customHeight="1">
      <c r="A154" s="54"/>
      <c r="B154" s="1"/>
    </row>
    <row r="155" ht="15.75" customHeight="1">
      <c r="A155" s="54"/>
      <c r="B155" s="1"/>
    </row>
    <row r="156" ht="15.75" customHeight="1">
      <c r="A156" s="54"/>
      <c r="B156" s="1"/>
    </row>
    <row r="157" ht="15.75" customHeight="1">
      <c r="A157" s="54"/>
      <c r="B157" s="1"/>
    </row>
    <row r="158" ht="15.75" customHeight="1">
      <c r="A158" s="54"/>
      <c r="B158" s="1"/>
    </row>
    <row r="159" ht="15.75" customHeight="1">
      <c r="A159" s="54"/>
      <c r="B159" s="1"/>
    </row>
    <row r="160" ht="15.75" customHeight="1">
      <c r="A160" s="54"/>
      <c r="B160" s="1"/>
    </row>
    <row r="161" ht="15.75" customHeight="1">
      <c r="A161" s="54"/>
      <c r="B161" s="1"/>
    </row>
    <row r="162" ht="15.75" customHeight="1">
      <c r="A162" s="54"/>
      <c r="B162" s="1"/>
    </row>
    <row r="163" ht="15.75" customHeight="1">
      <c r="A163" s="54"/>
      <c r="B163" s="1"/>
    </row>
    <row r="164" ht="15.75" customHeight="1">
      <c r="A164" s="54"/>
      <c r="B164" s="1"/>
    </row>
    <row r="165" ht="15.75" customHeight="1">
      <c r="A165" s="54"/>
      <c r="B165" s="1"/>
    </row>
    <row r="166" ht="15.75" customHeight="1">
      <c r="A166" s="54"/>
      <c r="B166" s="1"/>
    </row>
    <row r="167" ht="15.75" customHeight="1">
      <c r="A167" s="54"/>
      <c r="B167" s="1"/>
    </row>
    <row r="168" ht="15.75" customHeight="1">
      <c r="A168" s="54"/>
      <c r="B168" s="1"/>
    </row>
    <row r="169" ht="15.75" customHeight="1">
      <c r="A169" s="54"/>
      <c r="B169" s="1"/>
    </row>
    <row r="170" ht="15.75" customHeight="1">
      <c r="A170" s="54"/>
      <c r="B170" s="1"/>
    </row>
    <row r="171" ht="15.75" customHeight="1">
      <c r="A171" s="54"/>
      <c r="B171" s="1"/>
    </row>
    <row r="172" ht="15.75" customHeight="1">
      <c r="A172" s="54"/>
      <c r="B172" s="1"/>
    </row>
    <row r="173" ht="15.75" customHeight="1">
      <c r="A173" s="54"/>
      <c r="B173" s="1"/>
    </row>
    <row r="174" ht="15.75" customHeight="1">
      <c r="A174" s="54"/>
      <c r="B174" s="1"/>
    </row>
    <row r="175" ht="15.75" customHeight="1">
      <c r="A175" s="54"/>
      <c r="B175" s="1"/>
    </row>
    <row r="176" ht="15.75" customHeight="1">
      <c r="A176" s="54"/>
      <c r="B176" s="1"/>
    </row>
    <row r="177" ht="15.75" customHeight="1">
      <c r="A177" s="54"/>
      <c r="B177" s="1"/>
    </row>
    <row r="178" ht="15.75" customHeight="1">
      <c r="A178" s="54"/>
      <c r="B178" s="1"/>
    </row>
    <row r="179" ht="15.75" customHeight="1">
      <c r="A179" s="54"/>
      <c r="B179" s="1"/>
    </row>
    <row r="180" ht="15.75" customHeight="1">
      <c r="A180" s="54"/>
      <c r="B180" s="1"/>
    </row>
    <row r="181" ht="15.75" customHeight="1">
      <c r="A181" s="54"/>
      <c r="B181" s="1"/>
    </row>
    <row r="182" ht="15.75" customHeight="1">
      <c r="A182" s="54"/>
      <c r="B182" s="1"/>
    </row>
    <row r="183" ht="15.75" customHeight="1">
      <c r="A183" s="54"/>
      <c r="B183" s="1"/>
    </row>
    <row r="184" ht="15.75" customHeight="1">
      <c r="A184" s="54"/>
      <c r="B184" s="1"/>
    </row>
    <row r="185" ht="15.75" customHeight="1">
      <c r="A185" s="54"/>
      <c r="B185" s="1"/>
    </row>
    <row r="186" ht="15.75" customHeight="1">
      <c r="A186" s="54"/>
      <c r="B186" s="1"/>
    </row>
    <row r="187" ht="15.75" customHeight="1">
      <c r="A187" s="54"/>
      <c r="B187" s="1"/>
    </row>
    <row r="188" ht="15.75" customHeight="1">
      <c r="A188" s="54"/>
      <c r="B188" s="1"/>
    </row>
    <row r="189" ht="15.75" customHeight="1">
      <c r="A189" s="54"/>
      <c r="B189" s="1"/>
    </row>
    <row r="190" ht="15.75" customHeight="1">
      <c r="A190" s="54"/>
      <c r="B190" s="1"/>
    </row>
    <row r="191" ht="15.75" customHeight="1">
      <c r="A191" s="54"/>
      <c r="B191" s="1"/>
    </row>
    <row r="192" ht="15.75" customHeight="1">
      <c r="A192" s="54"/>
      <c r="B192" s="1"/>
    </row>
    <row r="193" ht="15.75" customHeight="1">
      <c r="A193" s="54"/>
      <c r="B193" s="1"/>
    </row>
    <row r="194" ht="15.75" customHeight="1">
      <c r="A194" s="54"/>
      <c r="B194" s="1"/>
    </row>
    <row r="195" ht="15.75" customHeight="1">
      <c r="A195" s="54"/>
      <c r="B195" s="1"/>
    </row>
    <row r="196" ht="15.75" customHeight="1">
      <c r="A196" s="54"/>
      <c r="B196" s="1"/>
    </row>
    <row r="197" ht="15.75" customHeight="1">
      <c r="A197" s="54"/>
      <c r="B197" s="1"/>
    </row>
    <row r="198" ht="15.75" customHeight="1">
      <c r="A198" s="54"/>
      <c r="B198" s="1"/>
    </row>
    <row r="199" ht="15.75" customHeight="1">
      <c r="A199" s="54"/>
      <c r="B199" s="1"/>
    </row>
    <row r="200" ht="15.75" customHeight="1">
      <c r="A200" s="54"/>
      <c r="B200" s="1"/>
    </row>
    <row r="201" ht="15.75" customHeight="1">
      <c r="A201" s="54"/>
      <c r="B201" s="1"/>
    </row>
    <row r="202" ht="15.75" customHeight="1">
      <c r="A202" s="54"/>
      <c r="B202" s="1"/>
    </row>
    <row r="203" ht="15.75" customHeight="1">
      <c r="A203" s="54"/>
      <c r="B203" s="1"/>
    </row>
    <row r="204" ht="15.75" customHeight="1">
      <c r="A204" s="54"/>
      <c r="B204" s="1"/>
    </row>
    <row r="205" ht="15.75" customHeight="1">
      <c r="A205" s="54"/>
      <c r="B205" s="1"/>
    </row>
    <row r="206" ht="15.75" customHeight="1">
      <c r="A206" s="54"/>
      <c r="B206" s="1"/>
    </row>
    <row r="207" ht="15.75" customHeight="1">
      <c r="A207" s="54"/>
      <c r="B207" s="1"/>
    </row>
    <row r="208" ht="15.75" customHeight="1">
      <c r="A208" s="54"/>
      <c r="B208" s="1"/>
    </row>
    <row r="209" ht="15.75" customHeight="1">
      <c r="A209" s="54"/>
      <c r="B209" s="1"/>
    </row>
    <row r="210" ht="15.75" customHeight="1">
      <c r="A210" s="54"/>
      <c r="B210" s="1"/>
    </row>
    <row r="211" ht="15.75" customHeight="1">
      <c r="A211" s="54"/>
      <c r="B211" s="1"/>
    </row>
    <row r="212" ht="15.75" customHeight="1">
      <c r="A212" s="54"/>
      <c r="B212" s="1"/>
    </row>
    <row r="213" ht="15.75" customHeight="1">
      <c r="A213" s="54"/>
      <c r="B213" s="1"/>
    </row>
    <row r="214" ht="15.75" customHeight="1">
      <c r="A214" s="54"/>
      <c r="B214" s="1"/>
    </row>
    <row r="215" ht="15.75" customHeight="1">
      <c r="A215" s="54"/>
      <c r="B215" s="1"/>
    </row>
    <row r="216" ht="15.75" customHeight="1">
      <c r="A216" s="54"/>
      <c r="B216" s="1"/>
    </row>
    <row r="217" ht="15.75" customHeight="1">
      <c r="A217" s="54"/>
      <c r="B217" s="1"/>
    </row>
    <row r="218" ht="15.75" customHeight="1">
      <c r="A218" s="54"/>
      <c r="B218" s="1"/>
    </row>
    <row r="219" ht="15.75" customHeight="1">
      <c r="A219" s="54"/>
      <c r="B219" s="1"/>
    </row>
    <row r="220" ht="15.75" customHeight="1">
      <c r="A220" s="54"/>
      <c r="B220" s="1"/>
    </row>
    <row r="221" ht="15.75" customHeight="1">
      <c r="A221" s="54"/>
      <c r="B221" s="1"/>
    </row>
    <row r="222" ht="15.75" customHeight="1">
      <c r="A222" s="54"/>
      <c r="B222" s="1"/>
    </row>
    <row r="223" ht="15.75" customHeight="1">
      <c r="A223" s="54"/>
      <c r="B223" s="1"/>
    </row>
    <row r="224" ht="15.75" customHeight="1">
      <c r="A224" s="54"/>
      <c r="B224" s="1"/>
    </row>
    <row r="225" ht="15.75" customHeight="1">
      <c r="A225" s="54"/>
      <c r="B225" s="1"/>
    </row>
    <row r="226" ht="15.75" customHeight="1">
      <c r="A226" s="54"/>
      <c r="B226" s="1"/>
    </row>
    <row r="227" ht="15.75" customHeight="1">
      <c r="A227" s="54"/>
      <c r="B227" s="1"/>
    </row>
    <row r="228" ht="15.75" customHeight="1">
      <c r="A228" s="54"/>
      <c r="B228" s="1"/>
    </row>
    <row r="229" ht="15.75" customHeight="1">
      <c r="A229" s="54"/>
      <c r="B229" s="1"/>
    </row>
    <row r="230" ht="15.75" customHeight="1">
      <c r="A230" s="54"/>
      <c r="B230" s="1"/>
    </row>
    <row r="231" ht="15.75" customHeight="1">
      <c r="A231" s="54"/>
      <c r="B231" s="1"/>
    </row>
    <row r="232" ht="15.75" customHeight="1">
      <c r="A232" s="54"/>
      <c r="B232" s="1"/>
    </row>
    <row r="233" ht="15.75" customHeight="1">
      <c r="A233" s="54"/>
      <c r="B233" s="1"/>
    </row>
    <row r="234" ht="15.75" customHeight="1">
      <c r="A234" s="54"/>
      <c r="B234" s="1"/>
    </row>
    <row r="235" ht="15.75" customHeight="1">
      <c r="A235" s="54"/>
      <c r="B235" s="1"/>
    </row>
    <row r="236" ht="15.75" customHeight="1">
      <c r="A236" s="54"/>
      <c r="B236" s="1"/>
    </row>
    <row r="237" ht="15.75" customHeight="1">
      <c r="A237" s="54"/>
      <c r="B237" s="1"/>
    </row>
    <row r="238" ht="15.75" customHeight="1">
      <c r="A238" s="54"/>
      <c r="B238" s="1"/>
    </row>
    <row r="239" ht="15.75" customHeight="1">
      <c r="A239" s="54"/>
      <c r="B239" s="1"/>
    </row>
    <row r="240" ht="15.75" customHeight="1">
      <c r="A240" s="54"/>
      <c r="B240" s="1"/>
    </row>
    <row r="241" ht="15.75" customHeight="1">
      <c r="A241" s="54"/>
      <c r="B241" s="1"/>
    </row>
    <row r="242" ht="15.75" customHeight="1">
      <c r="A242" s="54"/>
      <c r="B242" s="1"/>
    </row>
    <row r="243" ht="15.75" customHeight="1">
      <c r="A243" s="54"/>
      <c r="B243" s="1"/>
    </row>
    <row r="244" ht="15.75" customHeight="1">
      <c r="A244" s="54"/>
      <c r="B244" s="1"/>
    </row>
    <row r="245" ht="15.75" customHeight="1">
      <c r="A245" s="54"/>
      <c r="B245" s="1"/>
    </row>
    <row r="246" ht="15.75" customHeight="1">
      <c r="A246" s="54"/>
      <c r="B246" s="1"/>
    </row>
    <row r="247" ht="15.75" customHeight="1">
      <c r="A247" s="54"/>
      <c r="B247" s="1"/>
    </row>
    <row r="248" ht="15.75" customHeight="1">
      <c r="A248" s="54"/>
      <c r="B248" s="1"/>
    </row>
    <row r="249" ht="15.75" customHeight="1">
      <c r="A249" s="54"/>
      <c r="B249" s="1"/>
    </row>
    <row r="250" ht="15.75" customHeight="1">
      <c r="A250" s="54"/>
      <c r="B250" s="1"/>
    </row>
    <row r="251" ht="15.75" customHeight="1">
      <c r="A251" s="54"/>
      <c r="B251" s="1"/>
    </row>
    <row r="252" ht="15.75" customHeight="1">
      <c r="A252" s="54"/>
      <c r="B252" s="1"/>
    </row>
    <row r="253" ht="15.75" customHeight="1">
      <c r="A253" s="54"/>
      <c r="B253" s="1"/>
    </row>
    <row r="254" ht="15.75" customHeight="1">
      <c r="A254" s="54"/>
      <c r="B254" s="1"/>
    </row>
    <row r="255" ht="15.75" customHeight="1">
      <c r="A255" s="54"/>
      <c r="B255" s="1"/>
    </row>
    <row r="256" ht="15.75" customHeight="1">
      <c r="A256" s="54"/>
      <c r="B256" s="1"/>
    </row>
    <row r="257" ht="15.75" customHeight="1">
      <c r="A257" s="54"/>
      <c r="B257" s="1"/>
    </row>
    <row r="258" ht="15.75" customHeight="1">
      <c r="A258" s="54"/>
      <c r="B258" s="1"/>
    </row>
    <row r="259" ht="15.75" customHeight="1">
      <c r="A259" s="54"/>
      <c r="B259" s="1"/>
    </row>
    <row r="260" ht="15.75" customHeight="1">
      <c r="A260" s="54"/>
      <c r="B260" s="1"/>
    </row>
    <row r="261" ht="15.75" customHeight="1">
      <c r="A261" s="54"/>
      <c r="B261" s="1"/>
    </row>
    <row r="262" ht="15.75" customHeight="1">
      <c r="A262" s="54"/>
      <c r="B262" s="1"/>
    </row>
    <row r="263" ht="15.75" customHeight="1">
      <c r="A263" s="54"/>
      <c r="B263" s="1"/>
    </row>
    <row r="264" ht="15.75" customHeight="1">
      <c r="A264" s="54"/>
      <c r="B264" s="1"/>
    </row>
    <row r="265" ht="15.75" customHeight="1">
      <c r="A265" s="54"/>
      <c r="B265" s="1"/>
    </row>
    <row r="266" ht="15.75" customHeight="1">
      <c r="A266" s="54"/>
      <c r="B266" s="1"/>
    </row>
    <row r="267" ht="15.75" customHeight="1">
      <c r="A267" s="54"/>
      <c r="B267" s="1"/>
    </row>
    <row r="268" ht="15.75" customHeight="1">
      <c r="A268" s="54"/>
      <c r="B268" s="1"/>
    </row>
    <row r="269" ht="15.75" customHeight="1">
      <c r="A269" s="54"/>
      <c r="B269" s="1"/>
    </row>
    <row r="270" ht="15.75" customHeight="1">
      <c r="A270" s="54"/>
      <c r="B270" s="1"/>
    </row>
    <row r="271" ht="15.75" customHeight="1">
      <c r="A271" s="54"/>
      <c r="B271" s="1"/>
    </row>
    <row r="272" ht="15.75" customHeight="1">
      <c r="A272" s="54"/>
      <c r="B272" s="1"/>
    </row>
    <row r="273" ht="15.75" customHeight="1">
      <c r="A273" s="54"/>
      <c r="B273" s="1"/>
    </row>
    <row r="274" ht="15.75" customHeight="1">
      <c r="A274" s="54"/>
      <c r="B274" s="1"/>
    </row>
    <row r="275" ht="15.75" customHeight="1">
      <c r="A275" s="54"/>
      <c r="B275" s="1"/>
    </row>
    <row r="276" ht="15.75" customHeight="1">
      <c r="A276" s="54"/>
      <c r="B276" s="1"/>
    </row>
    <row r="277" ht="15.75" customHeight="1">
      <c r="A277" s="54"/>
      <c r="B277" s="1"/>
    </row>
    <row r="278" ht="15.75" customHeight="1">
      <c r="A278" s="54"/>
      <c r="B278" s="1"/>
    </row>
    <row r="279" ht="15.75" customHeight="1">
      <c r="A279" s="54"/>
      <c r="B279" s="1"/>
    </row>
    <row r="280" ht="15.75" customHeight="1">
      <c r="A280" s="54"/>
      <c r="B280" s="1"/>
    </row>
    <row r="281" ht="15.75" customHeight="1">
      <c r="A281" s="54"/>
      <c r="B281" s="1"/>
    </row>
    <row r="282" ht="15.75" customHeight="1">
      <c r="A282" s="54"/>
      <c r="B282" s="1"/>
    </row>
    <row r="283" ht="15.75" customHeight="1">
      <c r="A283" s="54"/>
      <c r="B283" s="1"/>
    </row>
    <row r="284" ht="15.75" customHeight="1">
      <c r="A284" s="54"/>
      <c r="B284" s="1"/>
    </row>
    <row r="285" ht="15.75" customHeight="1">
      <c r="A285" s="54"/>
      <c r="B285" s="1"/>
    </row>
    <row r="286" ht="15.75" customHeight="1">
      <c r="A286" s="54"/>
      <c r="B286" s="1"/>
    </row>
    <row r="287" ht="15.75" customHeight="1">
      <c r="A287" s="54"/>
      <c r="B287" s="1"/>
    </row>
    <row r="288" ht="15.75" customHeight="1">
      <c r="A288" s="54"/>
      <c r="B288" s="1"/>
    </row>
    <row r="289" ht="15.75" customHeight="1">
      <c r="A289" s="54"/>
      <c r="B289" s="1"/>
    </row>
    <row r="290" ht="15.75" customHeight="1">
      <c r="A290" s="54"/>
      <c r="B290" s="1"/>
    </row>
    <row r="291" ht="15.75" customHeight="1">
      <c r="A291" s="54"/>
      <c r="B291" s="1"/>
    </row>
    <row r="292" ht="15.75" customHeight="1">
      <c r="A292" s="54"/>
      <c r="B292" s="1"/>
    </row>
    <row r="293" ht="15.75" customHeight="1">
      <c r="A293" s="54"/>
      <c r="B293" s="1"/>
    </row>
    <row r="294" ht="15.75" customHeight="1">
      <c r="A294" s="54"/>
      <c r="B294" s="1"/>
    </row>
    <row r="295" ht="15.75" customHeight="1">
      <c r="A295" s="54"/>
      <c r="B295" s="1"/>
    </row>
    <row r="296" ht="15.75" customHeight="1">
      <c r="A296" s="54"/>
      <c r="B296" s="1"/>
    </row>
    <row r="297" ht="15.75" customHeight="1">
      <c r="A297" s="54"/>
      <c r="B297" s="1"/>
    </row>
    <row r="298" ht="15.75" customHeight="1">
      <c r="A298" s="54"/>
      <c r="B298" s="1"/>
    </row>
    <row r="299" ht="15.75" customHeight="1">
      <c r="A299" s="54"/>
      <c r="B299" s="1"/>
    </row>
    <row r="300" ht="15.75" customHeight="1">
      <c r="A300" s="54"/>
      <c r="B300" s="1"/>
    </row>
    <row r="301" ht="15.75" customHeight="1">
      <c r="A301" s="54"/>
      <c r="B301" s="1"/>
    </row>
    <row r="302" ht="15.75" customHeight="1">
      <c r="A302" s="54"/>
      <c r="B302" s="1"/>
    </row>
    <row r="303" ht="15.75" customHeight="1">
      <c r="A303" s="54"/>
      <c r="B303" s="1"/>
    </row>
    <row r="304" ht="15.75" customHeight="1">
      <c r="A304" s="54"/>
      <c r="B304" s="1"/>
    </row>
    <row r="305" ht="15.75" customHeight="1">
      <c r="A305" s="54"/>
      <c r="B305" s="1"/>
    </row>
    <row r="306" ht="15.75" customHeight="1">
      <c r="A306" s="54"/>
      <c r="B306" s="1"/>
    </row>
    <row r="307" ht="15.75" customHeight="1">
      <c r="A307" s="54"/>
      <c r="B307" s="1"/>
    </row>
    <row r="308" ht="15.75" customHeight="1">
      <c r="A308" s="54"/>
      <c r="B308" s="1"/>
    </row>
    <row r="309" ht="15.75" customHeight="1">
      <c r="A309" s="54"/>
      <c r="B309" s="1"/>
    </row>
    <row r="310" ht="15.75" customHeight="1">
      <c r="A310" s="54"/>
      <c r="B310" s="1"/>
    </row>
    <row r="311" ht="15.75" customHeight="1">
      <c r="A311" s="54"/>
      <c r="B311" s="1"/>
    </row>
    <row r="312" ht="15.75" customHeight="1">
      <c r="A312" s="54"/>
      <c r="B312" s="1"/>
    </row>
    <row r="313" ht="15.75" customHeight="1">
      <c r="A313" s="54"/>
      <c r="B313" s="1"/>
    </row>
    <row r="314" ht="15.75" customHeight="1">
      <c r="A314" s="54"/>
      <c r="B314" s="1"/>
    </row>
    <row r="315" ht="15.75" customHeight="1">
      <c r="A315" s="54"/>
      <c r="B315" s="1"/>
    </row>
    <row r="316" ht="15.75" customHeight="1">
      <c r="A316" s="54"/>
      <c r="B316" s="1"/>
    </row>
    <row r="317" ht="15.75" customHeight="1">
      <c r="A317" s="54"/>
      <c r="B317" s="1"/>
    </row>
    <row r="318" ht="15.75" customHeight="1">
      <c r="A318" s="54"/>
      <c r="B318" s="1"/>
    </row>
    <row r="319" ht="15.75" customHeight="1">
      <c r="A319" s="54"/>
      <c r="B319" s="1"/>
    </row>
    <row r="320" ht="15.75" customHeight="1">
      <c r="A320" s="54"/>
      <c r="B320" s="1"/>
    </row>
    <row r="321" ht="15.75" customHeight="1">
      <c r="A321" s="54"/>
      <c r="B321" s="1"/>
    </row>
    <row r="322" ht="15.75" customHeight="1">
      <c r="A322" s="54"/>
      <c r="B322" s="1"/>
    </row>
    <row r="323" ht="15.75" customHeight="1">
      <c r="A323" s="54"/>
      <c r="B323" s="1"/>
    </row>
    <row r="324" ht="15.75" customHeight="1">
      <c r="A324" s="54"/>
      <c r="B324" s="1"/>
    </row>
    <row r="325" ht="15.75" customHeight="1">
      <c r="A325" s="54"/>
      <c r="B325" s="1"/>
    </row>
    <row r="326" ht="15.75" customHeight="1">
      <c r="A326" s="54"/>
      <c r="B326" s="1"/>
    </row>
    <row r="327" ht="15.75" customHeight="1">
      <c r="A327" s="54"/>
      <c r="B327" s="1"/>
    </row>
    <row r="328" ht="15.75" customHeight="1">
      <c r="A328" s="54"/>
      <c r="B328" s="1"/>
    </row>
    <row r="329" ht="15.75" customHeight="1">
      <c r="A329" s="54"/>
      <c r="B329" s="1"/>
    </row>
    <row r="330" ht="15.75" customHeight="1">
      <c r="A330" s="54"/>
      <c r="B330" s="1"/>
    </row>
    <row r="331" ht="15.75" customHeight="1">
      <c r="A331" s="54"/>
      <c r="B331" s="1"/>
    </row>
    <row r="332" ht="15.75" customHeight="1">
      <c r="A332" s="54"/>
      <c r="B332" s="1"/>
    </row>
    <row r="333" ht="15.75" customHeight="1">
      <c r="A333" s="54"/>
      <c r="B333" s="1"/>
    </row>
    <row r="334" ht="15.75" customHeight="1">
      <c r="A334" s="54"/>
      <c r="B334" s="1"/>
    </row>
    <row r="335" ht="15.75" customHeight="1">
      <c r="A335" s="54"/>
      <c r="B335" s="1"/>
    </row>
    <row r="336" ht="15.75" customHeight="1">
      <c r="A336" s="54"/>
      <c r="B336" s="1"/>
    </row>
    <row r="337" ht="15.75" customHeight="1">
      <c r="A337" s="54"/>
      <c r="B337" s="1"/>
    </row>
    <row r="338" ht="15.75" customHeight="1">
      <c r="A338" s="54"/>
      <c r="B338" s="1"/>
    </row>
    <row r="339" ht="15.75" customHeight="1">
      <c r="A339" s="54"/>
      <c r="B339" s="1"/>
    </row>
    <row r="340" ht="15.75" customHeight="1">
      <c r="A340" s="54"/>
      <c r="B340" s="1"/>
    </row>
    <row r="341" ht="15.75" customHeight="1">
      <c r="A341" s="54"/>
      <c r="B341" s="1"/>
    </row>
    <row r="342" ht="15.75" customHeight="1">
      <c r="A342" s="54"/>
      <c r="B342" s="1"/>
    </row>
    <row r="343" ht="15.75" customHeight="1">
      <c r="A343" s="54"/>
      <c r="B343" s="1"/>
    </row>
    <row r="344" ht="15.75" customHeight="1">
      <c r="A344" s="54"/>
      <c r="B344" s="1"/>
    </row>
    <row r="345" ht="15.75" customHeight="1">
      <c r="A345" s="54"/>
      <c r="B345" s="1"/>
    </row>
    <row r="346" ht="15.75" customHeight="1">
      <c r="A346" s="54"/>
      <c r="B346" s="1"/>
    </row>
    <row r="347" ht="15.75" customHeight="1">
      <c r="A347" s="54"/>
      <c r="B347" s="1"/>
    </row>
    <row r="348" ht="15.75" customHeight="1">
      <c r="A348" s="54"/>
      <c r="B348" s="1"/>
    </row>
    <row r="349" ht="15.75" customHeight="1">
      <c r="A349" s="54"/>
      <c r="B349" s="1"/>
    </row>
    <row r="350" ht="15.75" customHeight="1">
      <c r="A350" s="54"/>
      <c r="B350" s="1"/>
    </row>
    <row r="351" ht="15.75" customHeight="1">
      <c r="A351" s="54"/>
      <c r="B351" s="1"/>
    </row>
    <row r="352" ht="15.75" customHeight="1">
      <c r="A352" s="54"/>
      <c r="B352" s="1"/>
    </row>
    <row r="353" ht="15.75" customHeight="1">
      <c r="A353" s="54"/>
      <c r="B353" s="1"/>
    </row>
    <row r="354" ht="15.75" customHeight="1">
      <c r="A354" s="54"/>
      <c r="B354" s="1"/>
    </row>
    <row r="355" ht="15.75" customHeight="1">
      <c r="A355" s="54"/>
      <c r="B355" s="1"/>
    </row>
    <row r="356" ht="15.75" customHeight="1">
      <c r="A356" s="54"/>
      <c r="B356" s="1"/>
    </row>
    <row r="357" ht="15.75" customHeight="1">
      <c r="A357" s="54"/>
      <c r="B357" s="1"/>
    </row>
    <row r="358" ht="15.75" customHeight="1">
      <c r="A358" s="54"/>
      <c r="B358" s="1"/>
    </row>
    <row r="359" ht="15.75" customHeight="1">
      <c r="A359" s="54"/>
      <c r="B359" s="1"/>
    </row>
    <row r="360" ht="15.75" customHeight="1">
      <c r="A360" s="54"/>
      <c r="B360" s="1"/>
    </row>
    <row r="361" ht="15.75" customHeight="1">
      <c r="A361" s="54"/>
      <c r="B361" s="1"/>
    </row>
    <row r="362" ht="15.75" customHeight="1">
      <c r="A362" s="54"/>
      <c r="B362" s="1"/>
    </row>
    <row r="363" ht="15.75" customHeight="1">
      <c r="A363" s="54"/>
      <c r="B363" s="1"/>
    </row>
    <row r="364" ht="15.75" customHeight="1">
      <c r="A364" s="54"/>
      <c r="B364" s="1"/>
    </row>
    <row r="365" ht="15.75" customHeight="1">
      <c r="A365" s="54"/>
      <c r="B365" s="1"/>
    </row>
    <row r="366" ht="15.75" customHeight="1">
      <c r="A366" s="54"/>
      <c r="B366" s="1"/>
    </row>
    <row r="367" ht="15.75" customHeight="1">
      <c r="A367" s="54"/>
      <c r="B367" s="1"/>
    </row>
    <row r="368" ht="15.75" customHeight="1">
      <c r="A368" s="54"/>
      <c r="B368" s="1"/>
    </row>
    <row r="369" ht="15.75" customHeight="1">
      <c r="A369" s="54"/>
      <c r="B369" s="1"/>
    </row>
    <row r="370" ht="15.75" customHeight="1">
      <c r="A370" s="54"/>
      <c r="B370" s="1"/>
    </row>
    <row r="371" ht="15.75" customHeight="1">
      <c r="A371" s="54"/>
      <c r="B371" s="1"/>
    </row>
    <row r="372" ht="15.75" customHeight="1">
      <c r="A372" s="54"/>
      <c r="B372" s="1"/>
    </row>
    <row r="373" ht="15.75" customHeight="1">
      <c r="A373" s="54"/>
      <c r="B373" s="1"/>
    </row>
    <row r="374" ht="15.75" customHeight="1">
      <c r="A374" s="54"/>
      <c r="B374" s="1"/>
    </row>
    <row r="375" ht="15.75" customHeight="1">
      <c r="A375" s="54"/>
      <c r="B375" s="1"/>
    </row>
    <row r="376" ht="15.75" customHeight="1">
      <c r="A376" s="54"/>
      <c r="B376" s="1"/>
    </row>
    <row r="377" ht="15.75" customHeight="1">
      <c r="A377" s="54"/>
      <c r="B377" s="1"/>
    </row>
    <row r="378" ht="15.75" customHeight="1">
      <c r="A378" s="54"/>
      <c r="B378" s="1"/>
    </row>
    <row r="379" ht="15.75" customHeight="1">
      <c r="A379" s="54"/>
      <c r="B379" s="1"/>
    </row>
    <row r="380" ht="15.75" customHeight="1">
      <c r="A380" s="54"/>
      <c r="B380" s="1"/>
    </row>
    <row r="381" ht="15.75" customHeight="1">
      <c r="A381" s="54"/>
      <c r="B381" s="1"/>
    </row>
    <row r="382" ht="15.75" customHeight="1">
      <c r="A382" s="54"/>
      <c r="B382" s="1"/>
    </row>
    <row r="383" ht="15.75" customHeight="1">
      <c r="A383" s="54"/>
      <c r="B383" s="1"/>
    </row>
    <row r="384" ht="15.75" customHeight="1">
      <c r="A384" s="54"/>
      <c r="B384" s="1"/>
    </row>
    <row r="385" ht="15.75" customHeight="1">
      <c r="A385" s="54"/>
      <c r="B385" s="1"/>
    </row>
    <row r="386" ht="15.75" customHeight="1">
      <c r="A386" s="54"/>
      <c r="B386" s="1"/>
    </row>
    <row r="387" ht="15.75" customHeight="1">
      <c r="A387" s="54"/>
      <c r="B387" s="1"/>
    </row>
    <row r="388" ht="15.75" customHeight="1">
      <c r="A388" s="54"/>
      <c r="B388" s="1"/>
    </row>
    <row r="389" ht="15.75" customHeight="1">
      <c r="A389" s="54"/>
      <c r="B389" s="1"/>
    </row>
    <row r="390" ht="15.75" customHeight="1">
      <c r="A390" s="54"/>
      <c r="B390" s="1"/>
    </row>
    <row r="391" ht="15.75" customHeight="1">
      <c r="A391" s="54"/>
      <c r="B391" s="1"/>
    </row>
    <row r="392" ht="15.75" customHeight="1">
      <c r="A392" s="54"/>
      <c r="B392" s="1"/>
    </row>
    <row r="393" ht="15.75" customHeight="1">
      <c r="A393" s="54"/>
      <c r="B393" s="1"/>
    </row>
    <row r="394" ht="15.75" customHeight="1">
      <c r="A394" s="54"/>
      <c r="B394" s="1"/>
    </row>
    <row r="395" ht="15.75" customHeight="1">
      <c r="A395" s="54"/>
      <c r="B395" s="1"/>
    </row>
    <row r="396" ht="15.75" customHeight="1">
      <c r="A396" s="54"/>
      <c r="B396" s="1"/>
    </row>
    <row r="397" ht="15.75" customHeight="1">
      <c r="A397" s="54"/>
      <c r="B397" s="1"/>
    </row>
    <row r="398" ht="15.75" customHeight="1">
      <c r="A398" s="54"/>
      <c r="B398" s="1"/>
    </row>
    <row r="399" ht="15.75" customHeight="1">
      <c r="A399" s="54"/>
      <c r="B399" s="1"/>
    </row>
    <row r="400" ht="15.75" customHeight="1">
      <c r="A400" s="54"/>
      <c r="B400" s="1"/>
    </row>
    <row r="401" ht="15.75" customHeight="1">
      <c r="A401" s="54"/>
      <c r="B401" s="1"/>
    </row>
    <row r="402" ht="15.75" customHeight="1">
      <c r="A402" s="54"/>
      <c r="B402" s="1"/>
    </row>
    <row r="403" ht="15.75" customHeight="1">
      <c r="A403" s="54"/>
      <c r="B403" s="1"/>
    </row>
    <row r="404" ht="15.75" customHeight="1">
      <c r="A404" s="54"/>
      <c r="B404" s="1"/>
    </row>
    <row r="405" ht="15.75" customHeight="1">
      <c r="A405" s="54"/>
      <c r="B405" s="1"/>
    </row>
    <row r="406" ht="15.75" customHeight="1">
      <c r="A406" s="54"/>
      <c r="B406" s="1"/>
    </row>
    <row r="407" ht="15.75" customHeight="1">
      <c r="A407" s="54"/>
      <c r="B407" s="1"/>
    </row>
    <row r="408" ht="15.75" customHeight="1">
      <c r="A408" s="54"/>
      <c r="B408" s="1"/>
    </row>
    <row r="409" ht="15.75" customHeight="1">
      <c r="A409" s="54"/>
      <c r="B409" s="1"/>
    </row>
    <row r="410" ht="15.75" customHeight="1">
      <c r="A410" s="54"/>
      <c r="B410" s="1"/>
    </row>
    <row r="411" ht="15.75" customHeight="1">
      <c r="A411" s="54"/>
      <c r="B411" s="1"/>
    </row>
    <row r="412" ht="15.75" customHeight="1">
      <c r="A412" s="54"/>
      <c r="B412" s="1"/>
    </row>
    <row r="413" ht="15.75" customHeight="1">
      <c r="A413" s="54"/>
      <c r="B413" s="1"/>
    </row>
    <row r="414" ht="15.75" customHeight="1">
      <c r="A414" s="54"/>
      <c r="B414" s="1"/>
    </row>
    <row r="415" ht="15.75" customHeight="1">
      <c r="A415" s="54"/>
      <c r="B415" s="1"/>
    </row>
    <row r="416" ht="15.75" customHeight="1">
      <c r="A416" s="54"/>
      <c r="B416" s="1"/>
    </row>
    <row r="417" ht="15.75" customHeight="1">
      <c r="A417" s="54"/>
      <c r="B417" s="1"/>
    </row>
    <row r="418" ht="15.75" customHeight="1">
      <c r="A418" s="54"/>
      <c r="B418" s="1"/>
    </row>
    <row r="419" ht="15.75" customHeight="1">
      <c r="A419" s="54"/>
      <c r="B419" s="1"/>
    </row>
    <row r="420" ht="15.75" customHeight="1">
      <c r="A420" s="54"/>
      <c r="B420" s="1"/>
    </row>
    <row r="421" ht="15.75" customHeight="1">
      <c r="A421" s="54"/>
      <c r="B421" s="1"/>
    </row>
    <row r="422" ht="15.75" customHeight="1">
      <c r="A422" s="54"/>
      <c r="B422" s="1"/>
    </row>
    <row r="423" ht="15.75" customHeight="1">
      <c r="A423" s="54"/>
      <c r="B423" s="1"/>
    </row>
    <row r="424" ht="15.75" customHeight="1">
      <c r="A424" s="54"/>
      <c r="B424" s="1"/>
    </row>
    <row r="425" ht="15.75" customHeight="1">
      <c r="A425" s="54"/>
      <c r="B425" s="1"/>
    </row>
    <row r="426" ht="15.75" customHeight="1">
      <c r="A426" s="54"/>
      <c r="B426" s="1"/>
    </row>
    <row r="427" ht="15.75" customHeight="1">
      <c r="A427" s="54"/>
      <c r="B427" s="1"/>
    </row>
    <row r="428" ht="15.75" customHeight="1">
      <c r="A428" s="54"/>
      <c r="B428" s="1"/>
    </row>
    <row r="429" ht="15.75" customHeight="1">
      <c r="A429" s="54"/>
      <c r="B429" s="1"/>
    </row>
    <row r="430" ht="15.75" customHeight="1">
      <c r="A430" s="54"/>
      <c r="B430" s="1"/>
    </row>
    <row r="431" ht="15.75" customHeight="1">
      <c r="A431" s="54"/>
      <c r="B431" s="1"/>
    </row>
    <row r="432" ht="15.75" customHeight="1">
      <c r="A432" s="54"/>
      <c r="B432" s="1"/>
    </row>
    <row r="433" ht="15.75" customHeight="1">
      <c r="A433" s="54"/>
      <c r="B433" s="1"/>
    </row>
    <row r="434" ht="15.75" customHeight="1">
      <c r="A434" s="54"/>
      <c r="B434" s="1"/>
    </row>
    <row r="435" ht="15.75" customHeight="1">
      <c r="A435" s="54"/>
      <c r="B435" s="1"/>
    </row>
    <row r="436" ht="15.75" customHeight="1">
      <c r="A436" s="54"/>
      <c r="B436" s="1"/>
    </row>
    <row r="437" ht="15.75" customHeight="1">
      <c r="A437" s="54"/>
      <c r="B437" s="1"/>
    </row>
    <row r="438" ht="15.75" customHeight="1">
      <c r="A438" s="54"/>
      <c r="B438" s="1"/>
    </row>
    <row r="439" ht="15.75" customHeight="1">
      <c r="A439" s="54"/>
      <c r="B439" s="1"/>
    </row>
    <row r="440" ht="15.75" customHeight="1">
      <c r="A440" s="54"/>
      <c r="B440" s="1"/>
    </row>
    <row r="441" ht="15.75" customHeight="1">
      <c r="A441" s="54"/>
      <c r="B441" s="1"/>
    </row>
    <row r="442" ht="15.75" customHeight="1">
      <c r="A442" s="54"/>
      <c r="B442" s="1"/>
    </row>
    <row r="443" ht="15.75" customHeight="1">
      <c r="A443" s="54"/>
      <c r="B443" s="1"/>
    </row>
    <row r="444" ht="15.75" customHeight="1">
      <c r="A444" s="54"/>
      <c r="B444" s="1"/>
    </row>
    <row r="445" ht="15.75" customHeight="1">
      <c r="A445" s="54"/>
      <c r="B445" s="1"/>
    </row>
    <row r="446" ht="15.75" customHeight="1">
      <c r="A446" s="54"/>
      <c r="B446" s="1"/>
    </row>
    <row r="447" ht="15.75" customHeight="1">
      <c r="A447" s="54"/>
      <c r="B447" s="1"/>
    </row>
    <row r="448" ht="15.75" customHeight="1">
      <c r="A448" s="54"/>
      <c r="B448" s="1"/>
    </row>
    <row r="449" ht="15.75" customHeight="1">
      <c r="A449" s="54"/>
      <c r="B449" s="1"/>
    </row>
    <row r="450" ht="15.75" customHeight="1">
      <c r="A450" s="54"/>
      <c r="B450" s="1"/>
    </row>
    <row r="451" ht="15.75" customHeight="1">
      <c r="A451" s="54"/>
      <c r="B451" s="1"/>
    </row>
    <row r="452" ht="15.75" customHeight="1">
      <c r="A452" s="54"/>
      <c r="B452" s="1"/>
    </row>
    <row r="453" ht="15.75" customHeight="1">
      <c r="A453" s="54"/>
      <c r="B453" s="1"/>
    </row>
    <row r="454" ht="15.75" customHeight="1">
      <c r="A454" s="54"/>
      <c r="B454" s="1"/>
    </row>
    <row r="455" ht="15.75" customHeight="1">
      <c r="A455" s="54"/>
      <c r="B455" s="1"/>
    </row>
    <row r="456" ht="15.75" customHeight="1">
      <c r="A456" s="54"/>
      <c r="B456" s="1"/>
    </row>
    <row r="457" ht="15.75" customHeight="1">
      <c r="A457" s="54"/>
      <c r="B457" s="1"/>
    </row>
    <row r="458" ht="15.75" customHeight="1">
      <c r="A458" s="54"/>
      <c r="B458" s="1"/>
    </row>
    <row r="459" ht="15.75" customHeight="1">
      <c r="A459" s="54"/>
      <c r="B459" s="1"/>
    </row>
    <row r="460" ht="15.75" customHeight="1">
      <c r="A460" s="54"/>
      <c r="B460" s="1"/>
    </row>
    <row r="461" ht="15.75" customHeight="1">
      <c r="A461" s="54"/>
      <c r="B461" s="1"/>
    </row>
    <row r="462" ht="15.75" customHeight="1">
      <c r="A462" s="54"/>
      <c r="B462" s="1"/>
    </row>
    <row r="463" ht="15.75" customHeight="1">
      <c r="A463" s="54"/>
      <c r="B463" s="1"/>
    </row>
    <row r="464" ht="15.75" customHeight="1">
      <c r="A464" s="54"/>
      <c r="B464" s="1"/>
    </row>
    <row r="465" ht="15.75" customHeight="1">
      <c r="A465" s="54"/>
      <c r="B465" s="1"/>
    </row>
    <row r="466" ht="15.75" customHeight="1">
      <c r="A466" s="54"/>
      <c r="B466" s="1"/>
    </row>
    <row r="467" ht="15.75" customHeight="1">
      <c r="A467" s="54"/>
      <c r="B467" s="1"/>
    </row>
    <row r="468" ht="15.75" customHeight="1">
      <c r="A468" s="54"/>
      <c r="B468" s="1"/>
    </row>
    <row r="469" ht="15.75" customHeight="1">
      <c r="A469" s="54"/>
      <c r="B469" s="1"/>
    </row>
    <row r="470" ht="15.75" customHeight="1">
      <c r="A470" s="54"/>
      <c r="B470" s="1"/>
    </row>
    <row r="471" ht="15.75" customHeight="1">
      <c r="A471" s="54"/>
      <c r="B471" s="1"/>
    </row>
    <row r="472" ht="15.75" customHeight="1">
      <c r="A472" s="54"/>
      <c r="B472" s="1"/>
    </row>
    <row r="473" ht="15.75" customHeight="1">
      <c r="A473" s="54"/>
      <c r="B473" s="1"/>
    </row>
    <row r="474" ht="15.75" customHeight="1">
      <c r="A474" s="54"/>
      <c r="B474" s="1"/>
    </row>
    <row r="475" ht="15.75" customHeight="1">
      <c r="A475" s="54"/>
      <c r="B475" s="1"/>
    </row>
    <row r="476" ht="15.75" customHeight="1">
      <c r="A476" s="54"/>
      <c r="B476" s="1"/>
    </row>
    <row r="477" ht="15.75" customHeight="1">
      <c r="A477" s="54"/>
      <c r="B477" s="1"/>
    </row>
    <row r="478" ht="15.75" customHeight="1">
      <c r="A478" s="54"/>
      <c r="B478" s="1"/>
    </row>
    <row r="479" ht="15.75" customHeight="1">
      <c r="A479" s="54"/>
      <c r="B479" s="1"/>
    </row>
    <row r="480" ht="15.75" customHeight="1">
      <c r="A480" s="54"/>
      <c r="B480" s="1"/>
    </row>
    <row r="481" ht="15.75" customHeight="1">
      <c r="A481" s="54"/>
      <c r="B481" s="1"/>
    </row>
    <row r="482" ht="15.75" customHeight="1">
      <c r="A482" s="54"/>
      <c r="B482" s="1"/>
    </row>
    <row r="483" ht="15.75" customHeight="1">
      <c r="A483" s="54"/>
      <c r="B483" s="1"/>
    </row>
    <row r="484" ht="15.75" customHeight="1">
      <c r="A484" s="54"/>
      <c r="B484" s="1"/>
    </row>
    <row r="485" ht="15.75" customHeight="1">
      <c r="A485" s="54"/>
      <c r="B485" s="1"/>
    </row>
    <row r="486" ht="15.75" customHeight="1">
      <c r="A486" s="54"/>
      <c r="B486" s="1"/>
    </row>
    <row r="487" ht="15.75" customHeight="1">
      <c r="A487" s="54"/>
      <c r="B487" s="1"/>
    </row>
    <row r="488" ht="15.75" customHeight="1">
      <c r="A488" s="54"/>
      <c r="B488" s="1"/>
    </row>
    <row r="489" ht="15.75" customHeight="1">
      <c r="A489" s="54"/>
      <c r="B489" s="1"/>
    </row>
    <row r="490" ht="15.75" customHeight="1">
      <c r="A490" s="54"/>
      <c r="B490" s="1"/>
    </row>
    <row r="491" ht="15.75" customHeight="1">
      <c r="A491" s="54"/>
      <c r="B491" s="1"/>
    </row>
    <row r="492" ht="15.75" customHeight="1">
      <c r="A492" s="54"/>
      <c r="B492" s="1"/>
    </row>
    <row r="493" ht="15.75" customHeight="1">
      <c r="A493" s="54"/>
      <c r="B493" s="1"/>
    </row>
    <row r="494" ht="15.75" customHeight="1">
      <c r="A494" s="54"/>
      <c r="B494" s="1"/>
    </row>
    <row r="495" ht="15.75" customHeight="1">
      <c r="A495" s="54"/>
      <c r="B495" s="1"/>
    </row>
    <row r="496" ht="15.75" customHeight="1">
      <c r="A496" s="54"/>
      <c r="B496" s="1"/>
    </row>
    <row r="497" ht="15.75" customHeight="1">
      <c r="A497" s="54"/>
      <c r="B497" s="1"/>
    </row>
    <row r="498" ht="15.75" customHeight="1">
      <c r="A498" s="54"/>
      <c r="B498" s="1"/>
    </row>
    <row r="499" ht="15.75" customHeight="1">
      <c r="A499" s="54"/>
      <c r="B499" s="1"/>
    </row>
    <row r="500" ht="15.75" customHeight="1">
      <c r="A500" s="54"/>
      <c r="B500" s="1"/>
    </row>
    <row r="501" ht="15.75" customHeight="1">
      <c r="A501" s="54"/>
      <c r="B501" s="1"/>
    </row>
    <row r="502" ht="15.75" customHeight="1">
      <c r="A502" s="54"/>
      <c r="B502" s="1"/>
    </row>
    <row r="503" ht="15.75" customHeight="1">
      <c r="A503" s="54"/>
      <c r="B503" s="1"/>
    </row>
    <row r="504" ht="15.75" customHeight="1">
      <c r="A504" s="54"/>
      <c r="B504" s="1"/>
    </row>
    <row r="505" ht="15.75" customHeight="1">
      <c r="A505" s="54"/>
      <c r="B505" s="1"/>
    </row>
    <row r="506" ht="15.75" customHeight="1">
      <c r="A506" s="54"/>
      <c r="B506" s="1"/>
    </row>
    <row r="507" ht="15.75" customHeight="1">
      <c r="A507" s="54"/>
      <c r="B507" s="1"/>
    </row>
    <row r="508" ht="15.75" customHeight="1">
      <c r="A508" s="54"/>
      <c r="B508" s="1"/>
    </row>
    <row r="509" ht="15.75" customHeight="1">
      <c r="A509" s="54"/>
      <c r="B509" s="1"/>
    </row>
    <row r="510" ht="15.75" customHeight="1">
      <c r="A510" s="54"/>
      <c r="B510" s="1"/>
    </row>
    <row r="511" ht="15.75" customHeight="1">
      <c r="A511" s="54"/>
      <c r="B511" s="1"/>
    </row>
    <row r="512" ht="15.75" customHeight="1">
      <c r="A512" s="54"/>
      <c r="B512" s="1"/>
    </row>
    <row r="513" ht="15.75" customHeight="1">
      <c r="A513" s="54"/>
      <c r="B513" s="1"/>
    </row>
    <row r="514" ht="15.75" customHeight="1">
      <c r="A514" s="54"/>
      <c r="B514" s="1"/>
    </row>
    <row r="515" ht="15.75" customHeight="1">
      <c r="A515" s="54"/>
      <c r="B515" s="1"/>
    </row>
    <row r="516" ht="15.75" customHeight="1">
      <c r="A516" s="54"/>
      <c r="B516" s="1"/>
    </row>
    <row r="517" ht="15.75" customHeight="1">
      <c r="A517" s="54"/>
      <c r="B517" s="1"/>
    </row>
    <row r="518" ht="15.75" customHeight="1">
      <c r="A518" s="54"/>
      <c r="B518" s="1"/>
    </row>
    <row r="519" ht="15.75" customHeight="1">
      <c r="A519" s="54"/>
      <c r="B519" s="1"/>
    </row>
    <row r="520" ht="15.75" customHeight="1">
      <c r="A520" s="54"/>
      <c r="B520" s="1"/>
    </row>
    <row r="521" ht="15.75" customHeight="1">
      <c r="A521" s="54"/>
      <c r="B521" s="1"/>
    </row>
    <row r="522" ht="15.75" customHeight="1">
      <c r="A522" s="54"/>
      <c r="B522" s="1"/>
    </row>
    <row r="523" ht="15.75" customHeight="1">
      <c r="A523" s="54"/>
      <c r="B523" s="1"/>
    </row>
    <row r="524" ht="15.75" customHeight="1">
      <c r="A524" s="54"/>
      <c r="B524" s="1"/>
    </row>
    <row r="525" ht="15.75" customHeight="1">
      <c r="A525" s="54"/>
      <c r="B525" s="1"/>
    </row>
    <row r="526" ht="15.75" customHeight="1">
      <c r="A526" s="54"/>
      <c r="B526" s="1"/>
    </row>
    <row r="527" ht="15.75" customHeight="1">
      <c r="A527" s="54"/>
      <c r="B527" s="1"/>
    </row>
    <row r="528" ht="15.75" customHeight="1">
      <c r="A528" s="54"/>
      <c r="B528" s="1"/>
    </row>
    <row r="529" ht="15.75" customHeight="1">
      <c r="A529" s="54"/>
      <c r="B529" s="1"/>
    </row>
    <row r="530" ht="15.75" customHeight="1">
      <c r="A530" s="54"/>
      <c r="B530" s="1"/>
    </row>
    <row r="531" ht="15.75" customHeight="1">
      <c r="A531" s="54"/>
      <c r="B531" s="1"/>
    </row>
    <row r="532" ht="15.75" customHeight="1">
      <c r="A532" s="54"/>
      <c r="B532" s="1"/>
    </row>
    <row r="533" ht="15.75" customHeight="1">
      <c r="A533" s="54"/>
      <c r="B533" s="1"/>
    </row>
    <row r="534" ht="15.75" customHeight="1">
      <c r="A534" s="54"/>
      <c r="B534" s="1"/>
    </row>
    <row r="535" ht="15.75" customHeight="1">
      <c r="A535" s="54"/>
      <c r="B535" s="1"/>
    </row>
    <row r="536" ht="15.75" customHeight="1">
      <c r="A536" s="54"/>
      <c r="B536" s="1"/>
    </row>
    <row r="537" ht="15.75" customHeight="1">
      <c r="A537" s="54"/>
      <c r="B537" s="1"/>
    </row>
    <row r="538" ht="15.75" customHeight="1">
      <c r="A538" s="54"/>
      <c r="B538" s="1"/>
    </row>
    <row r="539" ht="15.75" customHeight="1">
      <c r="A539" s="54"/>
      <c r="B539" s="1"/>
    </row>
    <row r="540" ht="15.75" customHeight="1">
      <c r="A540" s="54"/>
      <c r="B540" s="1"/>
    </row>
    <row r="541" ht="15.75" customHeight="1">
      <c r="A541" s="54"/>
      <c r="B541" s="1"/>
    </row>
    <row r="542" ht="15.75" customHeight="1">
      <c r="A542" s="54"/>
      <c r="B542" s="1"/>
    </row>
    <row r="543" ht="15.75" customHeight="1">
      <c r="A543" s="54"/>
      <c r="B543" s="1"/>
    </row>
    <row r="544" ht="15.75" customHeight="1">
      <c r="A544" s="54"/>
      <c r="B544" s="1"/>
    </row>
    <row r="545" ht="15.75" customHeight="1">
      <c r="A545" s="54"/>
      <c r="B545" s="1"/>
    </row>
    <row r="546" ht="15.75" customHeight="1">
      <c r="A546" s="54"/>
      <c r="B546" s="1"/>
    </row>
    <row r="547" ht="15.75" customHeight="1">
      <c r="A547" s="54"/>
      <c r="B547" s="1"/>
    </row>
    <row r="548" ht="15.75" customHeight="1">
      <c r="A548" s="54"/>
      <c r="B548" s="1"/>
    </row>
    <row r="549" ht="15.75" customHeight="1">
      <c r="A549" s="54"/>
      <c r="B549" s="1"/>
    </row>
    <row r="550" ht="15.75" customHeight="1">
      <c r="A550" s="54"/>
      <c r="B550" s="1"/>
    </row>
    <row r="551" ht="15.75" customHeight="1">
      <c r="A551" s="54"/>
      <c r="B551" s="1"/>
    </row>
    <row r="552" ht="15.75" customHeight="1">
      <c r="A552" s="54"/>
      <c r="B552" s="1"/>
    </row>
    <row r="553" ht="15.75" customHeight="1">
      <c r="A553" s="54"/>
      <c r="B553" s="1"/>
    </row>
    <row r="554" ht="15.75" customHeight="1">
      <c r="A554" s="54"/>
      <c r="B554" s="1"/>
    </row>
    <row r="555" ht="15.75" customHeight="1">
      <c r="A555" s="54"/>
      <c r="B555" s="1"/>
    </row>
    <row r="556" ht="15.75" customHeight="1">
      <c r="A556" s="54"/>
      <c r="B556" s="1"/>
    </row>
    <row r="557" ht="15.75" customHeight="1">
      <c r="A557" s="54"/>
      <c r="B557" s="1"/>
    </row>
    <row r="558" ht="15.75" customHeight="1">
      <c r="A558" s="54"/>
      <c r="B558" s="1"/>
    </row>
    <row r="559" ht="15.75" customHeight="1">
      <c r="A559" s="54"/>
      <c r="B559" s="1"/>
    </row>
    <row r="560" ht="15.75" customHeight="1">
      <c r="A560" s="54"/>
      <c r="B560" s="1"/>
    </row>
    <row r="561" ht="15.75" customHeight="1">
      <c r="A561" s="54"/>
      <c r="B561" s="1"/>
    </row>
    <row r="562" ht="15.75" customHeight="1">
      <c r="A562" s="54"/>
      <c r="B562" s="1"/>
    </row>
    <row r="563" ht="15.75" customHeight="1">
      <c r="A563" s="54"/>
      <c r="B563" s="1"/>
    </row>
    <row r="564" ht="15.75" customHeight="1">
      <c r="A564" s="54"/>
      <c r="B564" s="1"/>
    </row>
    <row r="565" ht="15.75" customHeight="1">
      <c r="A565" s="54"/>
      <c r="B565" s="1"/>
    </row>
    <row r="566" ht="15.75" customHeight="1">
      <c r="A566" s="54"/>
      <c r="B566" s="1"/>
    </row>
    <row r="567" ht="15.75" customHeight="1">
      <c r="A567" s="54"/>
      <c r="B567" s="1"/>
    </row>
    <row r="568" ht="15.75" customHeight="1">
      <c r="A568" s="54"/>
      <c r="B568" s="1"/>
    </row>
    <row r="569" ht="15.75" customHeight="1">
      <c r="A569" s="54"/>
      <c r="B569" s="1"/>
    </row>
    <row r="570" ht="15.75" customHeight="1">
      <c r="A570" s="54"/>
      <c r="B570" s="1"/>
    </row>
    <row r="571" ht="15.75" customHeight="1">
      <c r="A571" s="54"/>
      <c r="B571" s="1"/>
    </row>
    <row r="572" ht="15.75" customHeight="1">
      <c r="A572" s="54"/>
      <c r="B572" s="1"/>
    </row>
    <row r="573" ht="15.75" customHeight="1">
      <c r="A573" s="54"/>
      <c r="B573" s="1"/>
    </row>
    <row r="574" ht="15.75" customHeight="1">
      <c r="A574" s="54"/>
      <c r="B574" s="1"/>
    </row>
    <row r="575" ht="15.75" customHeight="1">
      <c r="A575" s="54"/>
      <c r="B575" s="1"/>
    </row>
    <row r="576" ht="15.75" customHeight="1">
      <c r="A576" s="54"/>
      <c r="B576" s="1"/>
    </row>
    <row r="577" ht="15.75" customHeight="1">
      <c r="A577" s="54"/>
      <c r="B577" s="1"/>
    </row>
    <row r="578" ht="15.75" customHeight="1">
      <c r="A578" s="54"/>
      <c r="B578" s="1"/>
    </row>
    <row r="579" ht="15.75" customHeight="1">
      <c r="A579" s="54"/>
      <c r="B579" s="1"/>
    </row>
    <row r="580" ht="15.75" customHeight="1">
      <c r="A580" s="54"/>
      <c r="B580" s="1"/>
    </row>
    <row r="581" ht="15.75" customHeight="1">
      <c r="A581" s="54"/>
      <c r="B581" s="1"/>
    </row>
    <row r="582" ht="15.75" customHeight="1">
      <c r="A582" s="54"/>
      <c r="B582" s="1"/>
    </row>
    <row r="583" ht="15.75" customHeight="1">
      <c r="A583" s="54"/>
      <c r="B583" s="1"/>
    </row>
    <row r="584" ht="15.75" customHeight="1">
      <c r="A584" s="54"/>
      <c r="B584" s="1"/>
    </row>
    <row r="585" ht="15.75" customHeight="1">
      <c r="A585" s="54"/>
      <c r="B585" s="1"/>
    </row>
    <row r="586" ht="15.75" customHeight="1">
      <c r="A586" s="54"/>
      <c r="B586" s="1"/>
    </row>
    <row r="587" ht="15.75" customHeight="1">
      <c r="A587" s="54"/>
      <c r="B587" s="1"/>
    </row>
    <row r="588" ht="15.75" customHeight="1">
      <c r="A588" s="54"/>
      <c r="B588" s="1"/>
    </row>
    <row r="589" ht="15.75" customHeight="1">
      <c r="A589" s="54"/>
      <c r="B589" s="1"/>
    </row>
    <row r="590" ht="15.75" customHeight="1">
      <c r="A590" s="54"/>
      <c r="B590" s="1"/>
    </row>
    <row r="591" ht="15.75" customHeight="1">
      <c r="A591" s="54"/>
      <c r="B591" s="1"/>
    </row>
    <row r="592" ht="15.75" customHeight="1">
      <c r="A592" s="54"/>
      <c r="B592" s="1"/>
    </row>
    <row r="593" ht="15.75" customHeight="1">
      <c r="A593" s="54"/>
      <c r="B593" s="1"/>
    </row>
    <row r="594" ht="15.75" customHeight="1">
      <c r="A594" s="54"/>
      <c r="B594" s="1"/>
    </row>
    <row r="595" ht="15.75" customHeight="1">
      <c r="A595" s="54"/>
      <c r="B595" s="1"/>
    </row>
    <row r="596" ht="15.75" customHeight="1">
      <c r="A596" s="54"/>
      <c r="B596" s="1"/>
    </row>
    <row r="597" ht="15.75" customHeight="1">
      <c r="A597" s="54"/>
      <c r="B597" s="1"/>
    </row>
    <row r="598" ht="15.75" customHeight="1">
      <c r="A598" s="54"/>
      <c r="B598" s="1"/>
    </row>
    <row r="599" ht="15.75" customHeight="1">
      <c r="A599" s="54"/>
      <c r="B599" s="1"/>
    </row>
    <row r="600" ht="15.75" customHeight="1">
      <c r="A600" s="54"/>
      <c r="B600" s="1"/>
    </row>
    <row r="601" ht="15.75" customHeight="1">
      <c r="A601" s="54"/>
      <c r="B601" s="1"/>
    </row>
    <row r="602" ht="15.75" customHeight="1">
      <c r="A602" s="54"/>
      <c r="B602" s="1"/>
    </row>
    <row r="603" ht="15.75" customHeight="1">
      <c r="A603" s="54"/>
      <c r="B603" s="1"/>
    </row>
    <row r="604" ht="15.75" customHeight="1">
      <c r="A604" s="54"/>
      <c r="B604" s="1"/>
    </row>
    <row r="605" ht="15.75" customHeight="1">
      <c r="A605" s="54"/>
      <c r="B605" s="1"/>
    </row>
    <row r="606" ht="15.75" customHeight="1">
      <c r="A606" s="54"/>
      <c r="B606" s="1"/>
    </row>
    <row r="607" ht="15.75" customHeight="1">
      <c r="A607" s="54"/>
      <c r="B607" s="1"/>
    </row>
    <row r="608" ht="15.75" customHeight="1">
      <c r="A608" s="54"/>
      <c r="B608" s="1"/>
    </row>
    <row r="609" ht="15.75" customHeight="1">
      <c r="A609" s="54"/>
      <c r="B609" s="1"/>
    </row>
    <row r="610" ht="15.75" customHeight="1">
      <c r="A610" s="54"/>
      <c r="B610" s="1"/>
    </row>
    <row r="611" ht="15.75" customHeight="1">
      <c r="A611" s="54"/>
      <c r="B611" s="1"/>
    </row>
    <row r="612" ht="15.75" customHeight="1">
      <c r="A612" s="54"/>
      <c r="B612" s="1"/>
    </row>
    <row r="613" ht="15.75" customHeight="1">
      <c r="A613" s="54"/>
      <c r="B613" s="1"/>
    </row>
    <row r="614" ht="15.75" customHeight="1">
      <c r="A614" s="54"/>
      <c r="B614" s="1"/>
    </row>
    <row r="615" ht="15.75" customHeight="1">
      <c r="A615" s="54"/>
      <c r="B615" s="1"/>
    </row>
    <row r="616" ht="15.75" customHeight="1">
      <c r="A616" s="54"/>
      <c r="B616" s="1"/>
    </row>
    <row r="617" ht="15.75" customHeight="1">
      <c r="A617" s="54"/>
      <c r="B617" s="1"/>
    </row>
    <row r="618" ht="15.75" customHeight="1">
      <c r="A618" s="54"/>
      <c r="B618" s="1"/>
    </row>
    <row r="619" ht="15.75" customHeight="1">
      <c r="A619" s="54"/>
      <c r="B619" s="1"/>
    </row>
    <row r="620" ht="15.75" customHeight="1">
      <c r="A620" s="54"/>
      <c r="B620" s="1"/>
    </row>
    <row r="621" ht="15.75" customHeight="1">
      <c r="A621" s="54"/>
      <c r="B621" s="1"/>
    </row>
    <row r="622" ht="15.75" customHeight="1">
      <c r="A622" s="54"/>
      <c r="B622" s="1"/>
    </row>
    <row r="623" ht="15.75" customHeight="1">
      <c r="A623" s="54"/>
      <c r="B623" s="1"/>
    </row>
    <row r="624" ht="15.75" customHeight="1">
      <c r="A624" s="54"/>
      <c r="B624" s="1"/>
    </row>
    <row r="625" ht="15.75" customHeight="1">
      <c r="A625" s="54"/>
      <c r="B625" s="1"/>
    </row>
    <row r="626" ht="15.75" customHeight="1">
      <c r="A626" s="54"/>
      <c r="B626" s="1"/>
    </row>
    <row r="627" ht="15.75" customHeight="1">
      <c r="A627" s="54"/>
      <c r="B627" s="1"/>
    </row>
    <row r="628" ht="15.75" customHeight="1">
      <c r="A628" s="54"/>
      <c r="B628" s="1"/>
    </row>
    <row r="629" ht="15.75" customHeight="1">
      <c r="A629" s="54"/>
      <c r="B629" s="1"/>
    </row>
    <row r="630" ht="15.75" customHeight="1">
      <c r="A630" s="54"/>
      <c r="B630" s="1"/>
    </row>
    <row r="631" ht="15.75" customHeight="1">
      <c r="A631" s="54"/>
      <c r="B631" s="1"/>
    </row>
    <row r="632" ht="15.75" customHeight="1">
      <c r="A632" s="54"/>
      <c r="B632" s="1"/>
    </row>
    <row r="633" ht="15.75" customHeight="1">
      <c r="A633" s="54"/>
      <c r="B633" s="1"/>
    </row>
    <row r="634" ht="15.75" customHeight="1">
      <c r="A634" s="54"/>
      <c r="B634" s="1"/>
    </row>
    <row r="635" ht="15.75" customHeight="1">
      <c r="A635" s="54"/>
      <c r="B635" s="1"/>
    </row>
    <row r="636" ht="15.75" customHeight="1">
      <c r="A636" s="54"/>
      <c r="B636" s="1"/>
    </row>
    <row r="637" ht="15.75" customHeight="1">
      <c r="A637" s="54"/>
      <c r="B637" s="1"/>
    </row>
    <row r="638" ht="15.75" customHeight="1">
      <c r="A638" s="54"/>
      <c r="B638" s="1"/>
    </row>
    <row r="639" ht="15.75" customHeight="1">
      <c r="A639" s="54"/>
      <c r="B639" s="1"/>
    </row>
    <row r="640" ht="15.75" customHeight="1">
      <c r="A640" s="54"/>
      <c r="B640" s="1"/>
    </row>
    <row r="641" ht="15.75" customHeight="1">
      <c r="A641" s="54"/>
      <c r="B641" s="1"/>
    </row>
    <row r="642" ht="15.75" customHeight="1">
      <c r="A642" s="54"/>
      <c r="B642" s="1"/>
    </row>
    <row r="643" ht="15.75" customHeight="1">
      <c r="A643" s="54"/>
      <c r="B643" s="1"/>
    </row>
    <row r="644" ht="15.75" customHeight="1">
      <c r="A644" s="54"/>
      <c r="B644" s="1"/>
    </row>
    <row r="645" ht="15.75" customHeight="1">
      <c r="A645" s="54"/>
      <c r="B645" s="1"/>
    </row>
    <row r="646" ht="15.75" customHeight="1">
      <c r="A646" s="54"/>
      <c r="B646" s="1"/>
    </row>
    <row r="647" ht="15.75" customHeight="1">
      <c r="A647" s="54"/>
      <c r="B647" s="1"/>
    </row>
    <row r="648" ht="15.75" customHeight="1">
      <c r="A648" s="54"/>
      <c r="B648" s="1"/>
    </row>
    <row r="649" ht="15.75" customHeight="1">
      <c r="A649" s="54"/>
      <c r="B649" s="1"/>
    </row>
    <row r="650" ht="15.75" customHeight="1">
      <c r="A650" s="54"/>
      <c r="B650" s="1"/>
    </row>
    <row r="651" ht="15.75" customHeight="1">
      <c r="A651" s="54"/>
      <c r="B651" s="1"/>
    </row>
    <row r="652" ht="15.75" customHeight="1">
      <c r="A652" s="54"/>
      <c r="B652" s="1"/>
    </row>
    <row r="653" ht="15.75" customHeight="1">
      <c r="A653" s="54"/>
      <c r="B653" s="1"/>
    </row>
    <row r="654" ht="15.75" customHeight="1">
      <c r="A654" s="54"/>
      <c r="B654" s="1"/>
    </row>
    <row r="655" ht="15.75" customHeight="1">
      <c r="A655" s="54"/>
      <c r="B655" s="1"/>
    </row>
    <row r="656" ht="15.75" customHeight="1">
      <c r="A656" s="54"/>
      <c r="B656" s="1"/>
    </row>
    <row r="657" ht="15.75" customHeight="1">
      <c r="A657" s="54"/>
      <c r="B657" s="1"/>
    </row>
    <row r="658" ht="15.75" customHeight="1">
      <c r="A658" s="54"/>
      <c r="B658" s="1"/>
    </row>
    <row r="659" ht="15.75" customHeight="1">
      <c r="A659" s="54"/>
      <c r="B659" s="1"/>
    </row>
    <row r="660" ht="15.75" customHeight="1">
      <c r="A660" s="54"/>
      <c r="B660" s="1"/>
    </row>
    <row r="661" ht="15.75" customHeight="1">
      <c r="A661" s="54"/>
      <c r="B661" s="1"/>
    </row>
    <row r="662" ht="15.75" customHeight="1">
      <c r="A662" s="54"/>
      <c r="B662" s="1"/>
    </row>
    <row r="663" ht="15.75" customHeight="1">
      <c r="A663" s="54"/>
      <c r="B663" s="1"/>
    </row>
    <row r="664" ht="15.75" customHeight="1">
      <c r="A664" s="54"/>
      <c r="B664" s="1"/>
    </row>
    <row r="665" ht="15.75" customHeight="1">
      <c r="A665" s="54"/>
      <c r="B665" s="1"/>
    </row>
    <row r="666" ht="15.75" customHeight="1">
      <c r="A666" s="54"/>
      <c r="B666" s="1"/>
    </row>
    <row r="667" ht="15.75" customHeight="1">
      <c r="A667" s="54"/>
      <c r="B667" s="1"/>
    </row>
    <row r="668" ht="15.75" customHeight="1">
      <c r="A668" s="54"/>
      <c r="B668" s="1"/>
    </row>
    <row r="669" ht="15.75" customHeight="1">
      <c r="A669" s="54"/>
      <c r="B669" s="1"/>
    </row>
    <row r="670" ht="15.75" customHeight="1">
      <c r="A670" s="54"/>
      <c r="B670" s="1"/>
    </row>
    <row r="671" ht="15.75" customHeight="1">
      <c r="A671" s="54"/>
      <c r="B671" s="1"/>
    </row>
    <row r="672" ht="15.75" customHeight="1">
      <c r="A672" s="54"/>
      <c r="B672" s="1"/>
    </row>
    <row r="673" ht="15.75" customHeight="1">
      <c r="A673" s="54"/>
      <c r="B673" s="1"/>
    </row>
    <row r="674" ht="15.75" customHeight="1">
      <c r="A674" s="54"/>
      <c r="B674" s="1"/>
    </row>
    <row r="675" ht="15.75" customHeight="1">
      <c r="A675" s="54"/>
      <c r="B675" s="1"/>
    </row>
    <row r="676" ht="15.75" customHeight="1">
      <c r="A676" s="54"/>
      <c r="B676" s="1"/>
    </row>
    <row r="677" ht="15.75" customHeight="1">
      <c r="A677" s="54"/>
      <c r="B677" s="1"/>
    </row>
    <row r="678" ht="15.75" customHeight="1">
      <c r="A678" s="54"/>
      <c r="B678" s="1"/>
    </row>
    <row r="679" ht="15.75" customHeight="1">
      <c r="A679" s="54"/>
      <c r="B679" s="1"/>
    </row>
    <row r="680" ht="15.75" customHeight="1">
      <c r="A680" s="54"/>
      <c r="B680" s="1"/>
    </row>
    <row r="681" ht="15.75" customHeight="1">
      <c r="A681" s="54"/>
      <c r="B681" s="1"/>
    </row>
    <row r="682" ht="15.75" customHeight="1">
      <c r="A682" s="54"/>
      <c r="B682" s="1"/>
    </row>
    <row r="683" ht="15.75" customHeight="1">
      <c r="A683" s="54"/>
      <c r="B683" s="1"/>
    </row>
    <row r="684" ht="15.75" customHeight="1">
      <c r="A684" s="54"/>
      <c r="B684" s="1"/>
    </row>
    <row r="685" ht="15.75" customHeight="1">
      <c r="A685" s="54"/>
      <c r="B685" s="1"/>
    </row>
    <row r="686" ht="15.75" customHeight="1">
      <c r="A686" s="54"/>
      <c r="B686" s="1"/>
    </row>
    <row r="687" ht="15.75" customHeight="1">
      <c r="A687" s="54"/>
      <c r="B687" s="1"/>
    </row>
    <row r="688" ht="15.75" customHeight="1">
      <c r="A688" s="54"/>
      <c r="B688" s="1"/>
    </row>
    <row r="689" ht="15.75" customHeight="1">
      <c r="A689" s="54"/>
      <c r="B689" s="1"/>
    </row>
    <row r="690" ht="15.75" customHeight="1">
      <c r="A690" s="54"/>
      <c r="B690" s="1"/>
    </row>
    <row r="691" ht="15.75" customHeight="1">
      <c r="A691" s="54"/>
      <c r="B691" s="1"/>
    </row>
    <row r="692" ht="15.75" customHeight="1">
      <c r="A692" s="54"/>
      <c r="B692" s="1"/>
    </row>
    <row r="693" ht="15.75" customHeight="1">
      <c r="A693" s="54"/>
      <c r="B693" s="1"/>
    </row>
    <row r="694" ht="15.75" customHeight="1">
      <c r="A694" s="54"/>
      <c r="B694" s="1"/>
    </row>
    <row r="695" ht="15.75" customHeight="1">
      <c r="A695" s="54"/>
      <c r="B695" s="1"/>
    </row>
    <row r="696" ht="15.75" customHeight="1">
      <c r="A696" s="54"/>
      <c r="B696" s="1"/>
    </row>
    <row r="697" ht="15.75" customHeight="1">
      <c r="A697" s="54"/>
      <c r="B697" s="1"/>
    </row>
    <row r="698" ht="15.75" customHeight="1">
      <c r="A698" s="54"/>
      <c r="B698" s="1"/>
    </row>
    <row r="699" ht="15.75" customHeight="1">
      <c r="A699" s="54"/>
      <c r="B699" s="1"/>
    </row>
    <row r="700" ht="15.75" customHeight="1">
      <c r="A700" s="54"/>
      <c r="B700" s="1"/>
    </row>
    <row r="701" ht="15.75" customHeight="1">
      <c r="A701" s="54"/>
      <c r="B701" s="1"/>
    </row>
    <row r="702" ht="15.75" customHeight="1">
      <c r="A702" s="54"/>
      <c r="B702" s="1"/>
    </row>
    <row r="703" ht="15.75" customHeight="1">
      <c r="A703" s="54"/>
      <c r="B703" s="1"/>
    </row>
    <row r="704" ht="15.75" customHeight="1">
      <c r="A704" s="54"/>
      <c r="B704" s="1"/>
    </row>
    <row r="705" ht="15.75" customHeight="1">
      <c r="A705" s="54"/>
      <c r="B705" s="1"/>
    </row>
    <row r="706" ht="15.75" customHeight="1">
      <c r="A706" s="54"/>
      <c r="B706" s="1"/>
    </row>
    <row r="707" ht="15.75" customHeight="1">
      <c r="A707" s="54"/>
      <c r="B707" s="1"/>
    </row>
    <row r="708" ht="15.75" customHeight="1">
      <c r="A708" s="54"/>
      <c r="B708" s="1"/>
    </row>
    <row r="709" ht="15.75" customHeight="1">
      <c r="A709" s="54"/>
      <c r="B709" s="1"/>
    </row>
    <row r="710" ht="15.75" customHeight="1">
      <c r="A710" s="54"/>
      <c r="B710" s="1"/>
    </row>
    <row r="711" ht="15.75" customHeight="1">
      <c r="A711" s="54"/>
      <c r="B711" s="1"/>
    </row>
    <row r="712" ht="15.75" customHeight="1">
      <c r="A712" s="54"/>
      <c r="B712" s="1"/>
    </row>
    <row r="713" ht="15.75" customHeight="1">
      <c r="A713" s="54"/>
      <c r="B713" s="1"/>
    </row>
    <row r="714" ht="15.75" customHeight="1">
      <c r="A714" s="54"/>
      <c r="B714" s="1"/>
    </row>
    <row r="715" ht="15.75" customHeight="1">
      <c r="A715" s="54"/>
      <c r="B715" s="1"/>
    </row>
    <row r="716" ht="15.75" customHeight="1">
      <c r="A716" s="54"/>
      <c r="B716" s="1"/>
    </row>
    <row r="717" ht="15.75" customHeight="1">
      <c r="A717" s="54"/>
      <c r="B717" s="1"/>
    </row>
    <row r="718" ht="15.75" customHeight="1">
      <c r="A718" s="54"/>
      <c r="B718" s="1"/>
    </row>
    <row r="719" ht="15.75" customHeight="1">
      <c r="A719" s="54"/>
      <c r="B719" s="1"/>
    </row>
    <row r="720" ht="15.75" customHeight="1">
      <c r="A720" s="54"/>
      <c r="B720" s="1"/>
    </row>
    <row r="721" ht="15.75" customHeight="1">
      <c r="A721" s="54"/>
      <c r="B721" s="1"/>
    </row>
    <row r="722" ht="15.75" customHeight="1">
      <c r="A722" s="54"/>
      <c r="B722" s="1"/>
    </row>
    <row r="723" ht="15.75" customHeight="1">
      <c r="A723" s="54"/>
      <c r="B723" s="1"/>
    </row>
    <row r="724" ht="15.75" customHeight="1">
      <c r="A724" s="54"/>
      <c r="B724" s="1"/>
    </row>
    <row r="725" ht="15.75" customHeight="1">
      <c r="A725" s="54"/>
      <c r="B725" s="1"/>
    </row>
    <row r="726" ht="15.75" customHeight="1">
      <c r="A726" s="54"/>
      <c r="B726" s="1"/>
    </row>
    <row r="727" ht="15.75" customHeight="1">
      <c r="A727" s="54"/>
      <c r="B727" s="1"/>
    </row>
    <row r="728" ht="15.75" customHeight="1">
      <c r="A728" s="54"/>
      <c r="B728" s="1"/>
    </row>
    <row r="729" ht="15.75" customHeight="1">
      <c r="A729" s="54"/>
      <c r="B729" s="1"/>
    </row>
    <row r="730" ht="15.75" customHeight="1">
      <c r="A730" s="54"/>
      <c r="B730" s="1"/>
    </row>
    <row r="731" ht="15.75" customHeight="1">
      <c r="A731" s="54"/>
      <c r="B731" s="1"/>
    </row>
    <row r="732" ht="15.75" customHeight="1">
      <c r="A732" s="54"/>
      <c r="B732" s="1"/>
    </row>
    <row r="733" ht="15.75" customHeight="1">
      <c r="A733" s="54"/>
      <c r="B733" s="1"/>
    </row>
    <row r="734" ht="15.75" customHeight="1">
      <c r="A734" s="54"/>
      <c r="B734" s="1"/>
    </row>
    <row r="735" ht="15.75" customHeight="1">
      <c r="A735" s="54"/>
      <c r="B735" s="1"/>
    </row>
    <row r="736" ht="15.75" customHeight="1">
      <c r="A736" s="54"/>
      <c r="B736" s="1"/>
    </row>
    <row r="737" ht="15.75" customHeight="1">
      <c r="A737" s="54"/>
      <c r="B737" s="1"/>
    </row>
    <row r="738" ht="15.75" customHeight="1">
      <c r="A738" s="54"/>
      <c r="B738" s="1"/>
    </row>
    <row r="739" ht="15.75" customHeight="1">
      <c r="A739" s="54"/>
      <c r="B739" s="1"/>
    </row>
    <row r="740" ht="15.75" customHeight="1">
      <c r="A740" s="54"/>
      <c r="B740" s="1"/>
    </row>
    <row r="741" ht="15.75" customHeight="1">
      <c r="A741" s="54"/>
      <c r="B741" s="1"/>
    </row>
    <row r="742" ht="15.75" customHeight="1">
      <c r="A742" s="54"/>
      <c r="B742" s="1"/>
    </row>
    <row r="743" ht="15.75" customHeight="1">
      <c r="A743" s="54"/>
      <c r="B743" s="1"/>
    </row>
    <row r="744" ht="15.75" customHeight="1">
      <c r="A744" s="54"/>
      <c r="B744" s="1"/>
    </row>
    <row r="745" ht="15.75" customHeight="1">
      <c r="A745" s="54"/>
      <c r="B745" s="1"/>
    </row>
    <row r="746" ht="15.75" customHeight="1">
      <c r="A746" s="54"/>
      <c r="B746" s="1"/>
    </row>
    <row r="747" ht="15.75" customHeight="1">
      <c r="A747" s="54"/>
      <c r="B747" s="1"/>
    </row>
    <row r="748" ht="15.75" customHeight="1">
      <c r="A748" s="54"/>
      <c r="B748" s="1"/>
    </row>
    <row r="749" ht="15.75" customHeight="1">
      <c r="A749" s="54"/>
      <c r="B749" s="1"/>
    </row>
    <row r="750" ht="15.75" customHeight="1">
      <c r="A750" s="54"/>
      <c r="B750" s="1"/>
    </row>
    <row r="751" ht="15.75" customHeight="1">
      <c r="A751" s="54"/>
      <c r="B751" s="1"/>
    </row>
    <row r="752" ht="15.75" customHeight="1">
      <c r="A752" s="54"/>
      <c r="B752" s="1"/>
    </row>
    <row r="753" ht="15.75" customHeight="1">
      <c r="A753" s="54"/>
      <c r="B753" s="1"/>
    </row>
    <row r="754" ht="15.75" customHeight="1">
      <c r="A754" s="54"/>
      <c r="B754" s="1"/>
    </row>
    <row r="755" ht="15.75" customHeight="1">
      <c r="A755" s="54"/>
      <c r="B755" s="1"/>
    </row>
    <row r="756" ht="15.75" customHeight="1">
      <c r="A756" s="54"/>
      <c r="B756" s="1"/>
    </row>
    <row r="757" ht="15.75" customHeight="1">
      <c r="A757" s="54"/>
      <c r="B757" s="1"/>
    </row>
    <row r="758" ht="15.75" customHeight="1">
      <c r="A758" s="54"/>
      <c r="B758" s="1"/>
    </row>
    <row r="759" ht="15.75" customHeight="1">
      <c r="A759" s="54"/>
      <c r="B759" s="1"/>
    </row>
    <row r="760" ht="15.75" customHeight="1">
      <c r="A760" s="54"/>
      <c r="B760" s="1"/>
    </row>
    <row r="761" ht="15.75" customHeight="1">
      <c r="A761" s="54"/>
      <c r="B761" s="1"/>
    </row>
    <row r="762" ht="15.75" customHeight="1">
      <c r="A762" s="54"/>
      <c r="B762" s="1"/>
    </row>
    <row r="763" ht="15.75" customHeight="1">
      <c r="A763" s="54"/>
      <c r="B763" s="1"/>
    </row>
    <row r="764" ht="15.75" customHeight="1">
      <c r="A764" s="54"/>
      <c r="B764" s="1"/>
    </row>
    <row r="765" ht="15.75" customHeight="1">
      <c r="A765" s="54"/>
      <c r="B765" s="1"/>
    </row>
    <row r="766" ht="15.75" customHeight="1">
      <c r="A766" s="54"/>
      <c r="B766" s="1"/>
    </row>
    <row r="767" ht="15.75" customHeight="1">
      <c r="A767" s="54"/>
      <c r="B767" s="1"/>
    </row>
    <row r="768" ht="15.75" customHeight="1">
      <c r="A768" s="54"/>
      <c r="B768" s="1"/>
    </row>
    <row r="769" ht="15.75" customHeight="1">
      <c r="A769" s="54"/>
      <c r="B769" s="1"/>
    </row>
    <row r="770" ht="15.75" customHeight="1">
      <c r="A770" s="54"/>
      <c r="B770" s="1"/>
    </row>
    <row r="771" ht="15.75" customHeight="1">
      <c r="A771" s="54"/>
      <c r="B771" s="1"/>
    </row>
    <row r="772" ht="15.75" customHeight="1">
      <c r="A772" s="54"/>
      <c r="B772" s="1"/>
    </row>
    <row r="773" ht="15.75" customHeight="1">
      <c r="A773" s="54"/>
      <c r="B773" s="1"/>
    </row>
    <row r="774" ht="15.75" customHeight="1">
      <c r="A774" s="54"/>
      <c r="B774" s="1"/>
    </row>
    <row r="775" ht="15.75" customHeight="1">
      <c r="A775" s="54"/>
      <c r="B775" s="1"/>
    </row>
    <row r="776" ht="15.75" customHeight="1">
      <c r="A776" s="54"/>
      <c r="B776" s="1"/>
    </row>
    <row r="777" ht="15.75" customHeight="1">
      <c r="A777" s="54"/>
      <c r="B777" s="1"/>
    </row>
    <row r="778" ht="15.75" customHeight="1">
      <c r="A778" s="54"/>
      <c r="B778" s="1"/>
    </row>
    <row r="779" ht="15.75" customHeight="1">
      <c r="A779" s="54"/>
      <c r="B779" s="1"/>
    </row>
    <row r="780" ht="15.75" customHeight="1">
      <c r="A780" s="54"/>
      <c r="B780" s="1"/>
    </row>
    <row r="781" ht="15.75" customHeight="1">
      <c r="A781" s="54"/>
      <c r="B781" s="1"/>
    </row>
    <row r="782" ht="15.75" customHeight="1">
      <c r="A782" s="54"/>
      <c r="B782" s="1"/>
    </row>
    <row r="783" ht="15.75" customHeight="1">
      <c r="A783" s="54"/>
      <c r="B783" s="1"/>
    </row>
    <row r="784" ht="15.75" customHeight="1">
      <c r="A784" s="54"/>
      <c r="B784" s="1"/>
    </row>
    <row r="785" ht="15.75" customHeight="1">
      <c r="A785" s="54"/>
      <c r="B785" s="1"/>
    </row>
    <row r="786" ht="15.75" customHeight="1">
      <c r="A786" s="54"/>
      <c r="B786" s="1"/>
    </row>
    <row r="787" ht="15.75" customHeight="1">
      <c r="A787" s="54"/>
      <c r="B787" s="1"/>
    </row>
    <row r="788" ht="15.75" customHeight="1">
      <c r="A788" s="54"/>
      <c r="B788" s="1"/>
    </row>
    <row r="789" ht="15.75" customHeight="1">
      <c r="A789" s="54"/>
      <c r="B789" s="1"/>
    </row>
    <row r="790" ht="15.75" customHeight="1">
      <c r="A790" s="54"/>
      <c r="B790" s="1"/>
    </row>
    <row r="791" ht="15.75" customHeight="1">
      <c r="A791" s="54"/>
      <c r="B791" s="1"/>
    </row>
    <row r="792" ht="15.75" customHeight="1">
      <c r="A792" s="54"/>
      <c r="B792" s="1"/>
    </row>
    <row r="793" ht="15.75" customHeight="1">
      <c r="A793" s="54"/>
      <c r="B793" s="1"/>
    </row>
    <row r="794" ht="15.75" customHeight="1">
      <c r="A794" s="54"/>
      <c r="B794" s="1"/>
    </row>
    <row r="795" ht="15.75" customHeight="1">
      <c r="A795" s="54"/>
      <c r="B795" s="1"/>
    </row>
    <row r="796" ht="15.75" customHeight="1">
      <c r="A796" s="54"/>
      <c r="B796" s="1"/>
    </row>
    <row r="797" ht="15.75" customHeight="1">
      <c r="A797" s="54"/>
      <c r="B797" s="1"/>
    </row>
    <row r="798" ht="15.75" customHeight="1">
      <c r="A798" s="54"/>
      <c r="B798" s="1"/>
    </row>
    <row r="799" ht="15.75" customHeight="1">
      <c r="A799" s="54"/>
      <c r="B799" s="1"/>
    </row>
    <row r="800" ht="15.75" customHeight="1">
      <c r="A800" s="54"/>
      <c r="B800" s="1"/>
    </row>
    <row r="801" ht="15.75" customHeight="1">
      <c r="A801" s="54"/>
      <c r="B801" s="1"/>
    </row>
    <row r="802" ht="15.75" customHeight="1">
      <c r="A802" s="54"/>
      <c r="B802" s="1"/>
    </row>
    <row r="803" ht="15.75" customHeight="1">
      <c r="A803" s="54"/>
      <c r="B803" s="1"/>
    </row>
    <row r="804" ht="15.75" customHeight="1">
      <c r="A804" s="54"/>
      <c r="B804" s="1"/>
    </row>
    <row r="805" ht="15.75" customHeight="1">
      <c r="A805" s="54"/>
      <c r="B805" s="1"/>
    </row>
    <row r="806" ht="15.75" customHeight="1">
      <c r="A806" s="54"/>
      <c r="B806" s="1"/>
    </row>
    <row r="807" ht="15.75" customHeight="1">
      <c r="A807" s="54"/>
      <c r="B807" s="1"/>
    </row>
    <row r="808" ht="15.75" customHeight="1">
      <c r="A808" s="54"/>
      <c r="B808" s="1"/>
    </row>
    <row r="809" ht="15.75" customHeight="1">
      <c r="A809" s="54"/>
      <c r="B809" s="1"/>
    </row>
    <row r="810" ht="15.75" customHeight="1">
      <c r="A810" s="54"/>
      <c r="B810" s="1"/>
    </row>
    <row r="811" ht="15.75" customHeight="1">
      <c r="A811" s="54"/>
      <c r="B811" s="1"/>
    </row>
    <row r="812" ht="15.75" customHeight="1">
      <c r="A812" s="54"/>
      <c r="B812" s="1"/>
    </row>
    <row r="813" ht="15.75" customHeight="1">
      <c r="A813" s="54"/>
      <c r="B813" s="1"/>
    </row>
    <row r="814" ht="15.75" customHeight="1">
      <c r="A814" s="54"/>
      <c r="B814" s="1"/>
    </row>
    <row r="815" ht="15.75" customHeight="1">
      <c r="A815" s="54"/>
      <c r="B815" s="1"/>
    </row>
    <row r="816" ht="15.75" customHeight="1">
      <c r="A816" s="54"/>
      <c r="B816" s="1"/>
    </row>
    <row r="817" ht="15.75" customHeight="1">
      <c r="A817" s="54"/>
      <c r="B817" s="1"/>
    </row>
    <row r="818" ht="15.75" customHeight="1">
      <c r="A818" s="54"/>
      <c r="B818" s="1"/>
    </row>
    <row r="819" ht="15.75" customHeight="1">
      <c r="A819" s="54"/>
      <c r="B819" s="1"/>
    </row>
    <row r="820" ht="15.75" customHeight="1">
      <c r="A820" s="54"/>
      <c r="B820" s="1"/>
    </row>
    <row r="821" ht="15.75" customHeight="1">
      <c r="A821" s="54"/>
      <c r="B821" s="1"/>
    </row>
    <row r="822" ht="15.75" customHeight="1">
      <c r="A822" s="54"/>
      <c r="B822" s="1"/>
    </row>
    <row r="823" ht="15.75" customHeight="1">
      <c r="A823" s="54"/>
      <c r="B823" s="1"/>
    </row>
    <row r="824" ht="15.75" customHeight="1">
      <c r="A824" s="54"/>
      <c r="B824" s="1"/>
    </row>
    <row r="825" ht="15.75" customHeight="1">
      <c r="A825" s="54"/>
      <c r="B825" s="1"/>
    </row>
    <row r="826" ht="15.75" customHeight="1">
      <c r="A826" s="54"/>
      <c r="B826" s="1"/>
    </row>
    <row r="827" ht="15.75" customHeight="1">
      <c r="A827" s="54"/>
      <c r="B827" s="1"/>
    </row>
    <row r="828" ht="15.75" customHeight="1">
      <c r="A828" s="54"/>
      <c r="B828" s="1"/>
    </row>
    <row r="829" ht="15.75" customHeight="1">
      <c r="A829" s="54"/>
      <c r="B829" s="1"/>
    </row>
    <row r="830" ht="15.75" customHeight="1">
      <c r="A830" s="54"/>
      <c r="B830" s="1"/>
    </row>
    <row r="831" ht="15.75" customHeight="1">
      <c r="A831" s="54"/>
      <c r="B831" s="1"/>
    </row>
    <row r="832" ht="15.75" customHeight="1">
      <c r="A832" s="54"/>
      <c r="B832" s="1"/>
    </row>
    <row r="833" ht="15.75" customHeight="1">
      <c r="A833" s="54"/>
      <c r="B833" s="1"/>
    </row>
    <row r="834" ht="15.75" customHeight="1">
      <c r="A834" s="54"/>
      <c r="B834" s="1"/>
    </row>
    <row r="835" ht="15.75" customHeight="1">
      <c r="A835" s="54"/>
      <c r="B835" s="1"/>
    </row>
    <row r="836" ht="15.75" customHeight="1">
      <c r="A836" s="54"/>
      <c r="B836" s="1"/>
    </row>
    <row r="837" ht="15.75" customHeight="1">
      <c r="A837" s="54"/>
      <c r="B837" s="1"/>
    </row>
    <row r="838" ht="15.75" customHeight="1">
      <c r="A838" s="54"/>
      <c r="B838" s="1"/>
    </row>
    <row r="839" ht="15.75" customHeight="1">
      <c r="A839" s="54"/>
      <c r="B839" s="1"/>
    </row>
    <row r="840" ht="15.75" customHeight="1">
      <c r="A840" s="54"/>
      <c r="B840" s="1"/>
    </row>
    <row r="841" ht="15.75" customHeight="1">
      <c r="A841" s="54"/>
      <c r="B841" s="1"/>
    </row>
    <row r="842" ht="15.75" customHeight="1">
      <c r="A842" s="54"/>
      <c r="B842" s="1"/>
    </row>
    <row r="843" ht="15.75" customHeight="1">
      <c r="A843" s="54"/>
      <c r="B843" s="1"/>
    </row>
    <row r="844" ht="15.75" customHeight="1">
      <c r="A844" s="54"/>
      <c r="B844" s="1"/>
    </row>
    <row r="845" ht="15.75" customHeight="1">
      <c r="A845" s="54"/>
      <c r="B845" s="1"/>
    </row>
    <row r="846" ht="15.75" customHeight="1">
      <c r="A846" s="54"/>
      <c r="B846" s="1"/>
    </row>
    <row r="847" ht="15.75" customHeight="1">
      <c r="A847" s="54"/>
      <c r="B847" s="1"/>
    </row>
    <row r="848" ht="15.75" customHeight="1">
      <c r="A848" s="54"/>
      <c r="B848" s="1"/>
    </row>
    <row r="849" ht="15.75" customHeight="1">
      <c r="A849" s="54"/>
      <c r="B849" s="1"/>
    </row>
    <row r="850" ht="15.75" customHeight="1">
      <c r="A850" s="54"/>
      <c r="B850" s="1"/>
    </row>
    <row r="851" ht="15.75" customHeight="1">
      <c r="A851" s="54"/>
      <c r="B851" s="1"/>
    </row>
    <row r="852" ht="15.75" customHeight="1">
      <c r="A852" s="54"/>
      <c r="B852" s="1"/>
    </row>
    <row r="853" ht="15.75" customHeight="1">
      <c r="A853" s="54"/>
      <c r="B853" s="1"/>
    </row>
    <row r="854" ht="15.75" customHeight="1">
      <c r="A854" s="54"/>
      <c r="B854" s="1"/>
    </row>
    <row r="855" ht="15.75" customHeight="1">
      <c r="A855" s="54"/>
      <c r="B855" s="1"/>
    </row>
    <row r="856" ht="15.75" customHeight="1">
      <c r="A856" s="54"/>
      <c r="B856" s="1"/>
    </row>
    <row r="857" ht="15.75" customHeight="1">
      <c r="A857" s="54"/>
      <c r="B857" s="1"/>
    </row>
    <row r="858" ht="15.75" customHeight="1">
      <c r="A858" s="54"/>
      <c r="B858" s="1"/>
    </row>
    <row r="859" ht="15.75" customHeight="1">
      <c r="A859" s="54"/>
      <c r="B859" s="1"/>
    </row>
    <row r="860" ht="15.75" customHeight="1">
      <c r="A860" s="54"/>
      <c r="B860" s="1"/>
    </row>
    <row r="861" ht="15.75" customHeight="1">
      <c r="A861" s="54"/>
      <c r="B861" s="1"/>
    </row>
    <row r="862" ht="15.75" customHeight="1">
      <c r="A862" s="54"/>
      <c r="B862" s="1"/>
    </row>
    <row r="863" ht="15.75" customHeight="1">
      <c r="A863" s="54"/>
      <c r="B863" s="1"/>
    </row>
    <row r="864" ht="15.75" customHeight="1">
      <c r="A864" s="54"/>
      <c r="B864" s="1"/>
    </row>
    <row r="865" ht="15.75" customHeight="1">
      <c r="A865" s="54"/>
      <c r="B865" s="1"/>
    </row>
    <row r="866" ht="15.75" customHeight="1">
      <c r="A866" s="54"/>
      <c r="B866" s="1"/>
    </row>
    <row r="867" ht="15.75" customHeight="1">
      <c r="A867" s="54"/>
      <c r="B867" s="1"/>
    </row>
    <row r="868" ht="15.75" customHeight="1">
      <c r="A868" s="54"/>
      <c r="B868" s="1"/>
    </row>
    <row r="869" ht="15.75" customHeight="1">
      <c r="A869" s="54"/>
      <c r="B869" s="1"/>
    </row>
    <row r="870" ht="15.75" customHeight="1">
      <c r="A870" s="54"/>
      <c r="B870" s="1"/>
    </row>
    <row r="871" ht="15.75" customHeight="1">
      <c r="A871" s="54"/>
      <c r="B871" s="1"/>
    </row>
    <row r="872" ht="15.75" customHeight="1">
      <c r="A872" s="54"/>
      <c r="B872" s="1"/>
    </row>
    <row r="873" ht="15.75" customHeight="1">
      <c r="A873" s="54"/>
      <c r="B873" s="1"/>
    </row>
    <row r="874" ht="15.75" customHeight="1">
      <c r="A874" s="54"/>
      <c r="B874" s="1"/>
    </row>
    <row r="875" ht="15.75" customHeight="1">
      <c r="A875" s="54"/>
      <c r="B875" s="1"/>
    </row>
    <row r="876" ht="15.75" customHeight="1">
      <c r="A876" s="54"/>
      <c r="B876" s="1"/>
    </row>
    <row r="877" ht="15.75" customHeight="1">
      <c r="A877" s="54"/>
      <c r="B877" s="1"/>
    </row>
    <row r="878" ht="15.75" customHeight="1">
      <c r="A878" s="54"/>
      <c r="B878" s="1"/>
    </row>
    <row r="879" ht="15.75" customHeight="1">
      <c r="A879" s="54"/>
      <c r="B879" s="1"/>
    </row>
    <row r="880" ht="15.75" customHeight="1">
      <c r="A880" s="54"/>
      <c r="B880" s="1"/>
    </row>
    <row r="881" ht="15.75" customHeight="1">
      <c r="A881" s="54"/>
      <c r="B881" s="1"/>
    </row>
    <row r="882" ht="15.75" customHeight="1">
      <c r="A882" s="54"/>
      <c r="B882" s="1"/>
    </row>
    <row r="883" ht="15.75" customHeight="1">
      <c r="A883" s="54"/>
      <c r="B883" s="1"/>
    </row>
    <row r="884" ht="15.75" customHeight="1">
      <c r="A884" s="54"/>
      <c r="B884" s="1"/>
    </row>
    <row r="885" ht="15.75" customHeight="1">
      <c r="A885" s="54"/>
      <c r="B885" s="1"/>
    </row>
    <row r="886" ht="15.75" customHeight="1">
      <c r="A886" s="54"/>
      <c r="B886" s="1"/>
    </row>
    <row r="887" ht="15.75" customHeight="1">
      <c r="A887" s="54"/>
      <c r="B887" s="1"/>
    </row>
    <row r="888" ht="15.75" customHeight="1">
      <c r="A888" s="54"/>
      <c r="B888" s="1"/>
    </row>
    <row r="889" ht="15.75" customHeight="1">
      <c r="A889" s="54"/>
      <c r="B889" s="1"/>
    </row>
    <row r="890" ht="15.75" customHeight="1">
      <c r="A890" s="54"/>
      <c r="B890" s="1"/>
    </row>
    <row r="891" ht="15.75" customHeight="1">
      <c r="A891" s="54"/>
      <c r="B891" s="1"/>
    </row>
    <row r="892" ht="15.75" customHeight="1">
      <c r="A892" s="54"/>
      <c r="B892" s="1"/>
    </row>
    <row r="893" ht="15.75" customHeight="1">
      <c r="A893" s="54"/>
      <c r="B893" s="1"/>
    </row>
    <row r="894" ht="15.75" customHeight="1">
      <c r="A894" s="54"/>
      <c r="B894" s="1"/>
    </row>
    <row r="895" ht="15.75" customHeight="1">
      <c r="A895" s="54"/>
      <c r="B895" s="1"/>
    </row>
    <row r="896" ht="15.75" customHeight="1">
      <c r="A896" s="54"/>
      <c r="B896" s="1"/>
    </row>
    <row r="897" ht="15.75" customHeight="1">
      <c r="A897" s="54"/>
      <c r="B897" s="1"/>
    </row>
    <row r="898" ht="15.75" customHeight="1">
      <c r="A898" s="54"/>
      <c r="B898" s="1"/>
    </row>
    <row r="899" ht="15.75" customHeight="1">
      <c r="A899" s="54"/>
      <c r="B899" s="1"/>
    </row>
    <row r="900" ht="15.75" customHeight="1">
      <c r="A900" s="54"/>
      <c r="B900" s="1"/>
    </row>
    <row r="901" ht="15.75" customHeight="1">
      <c r="A901" s="54"/>
      <c r="B901" s="1"/>
    </row>
    <row r="902" ht="15.75" customHeight="1">
      <c r="A902" s="54"/>
      <c r="B902" s="1"/>
    </row>
    <row r="903" ht="15.75" customHeight="1">
      <c r="A903" s="54"/>
      <c r="B903" s="1"/>
    </row>
    <row r="904" ht="15.75" customHeight="1">
      <c r="A904" s="54"/>
      <c r="B904" s="1"/>
    </row>
    <row r="905" ht="15.75" customHeight="1">
      <c r="A905" s="54"/>
      <c r="B905" s="1"/>
    </row>
    <row r="906" ht="15.75" customHeight="1">
      <c r="A906" s="54"/>
      <c r="B906" s="1"/>
    </row>
    <row r="907" ht="15.75" customHeight="1">
      <c r="A907" s="54"/>
      <c r="B907" s="1"/>
    </row>
    <row r="908" ht="15.75" customHeight="1">
      <c r="A908" s="54"/>
      <c r="B908" s="1"/>
    </row>
    <row r="909" ht="15.75" customHeight="1">
      <c r="A909" s="54"/>
      <c r="B909" s="1"/>
    </row>
    <row r="910" ht="15.75" customHeight="1">
      <c r="A910" s="54"/>
      <c r="B910" s="1"/>
    </row>
    <row r="911" ht="15.75" customHeight="1">
      <c r="A911" s="54"/>
      <c r="B911" s="1"/>
    </row>
    <row r="912" ht="15.75" customHeight="1">
      <c r="A912" s="54"/>
      <c r="B912" s="1"/>
    </row>
    <row r="913" ht="15.75" customHeight="1">
      <c r="A913" s="54"/>
      <c r="B913" s="1"/>
    </row>
    <row r="914" ht="15.75" customHeight="1">
      <c r="A914" s="54"/>
      <c r="B914" s="1"/>
    </row>
    <row r="915" ht="15.75" customHeight="1">
      <c r="A915" s="54"/>
      <c r="B915" s="1"/>
    </row>
    <row r="916" ht="15.75" customHeight="1">
      <c r="A916" s="54"/>
      <c r="B916" s="1"/>
    </row>
    <row r="917" ht="15.75" customHeight="1">
      <c r="A917" s="54"/>
      <c r="B917" s="1"/>
    </row>
    <row r="918" ht="15.75" customHeight="1">
      <c r="A918" s="54"/>
      <c r="B918" s="1"/>
    </row>
    <row r="919" ht="15.75" customHeight="1">
      <c r="A919" s="54"/>
      <c r="B919" s="1"/>
    </row>
    <row r="920" ht="15.75" customHeight="1">
      <c r="A920" s="54"/>
      <c r="B920" s="1"/>
    </row>
    <row r="921" ht="15.75" customHeight="1">
      <c r="A921" s="54"/>
      <c r="B921" s="1"/>
    </row>
    <row r="922" ht="15.75" customHeight="1">
      <c r="A922" s="54"/>
      <c r="B922" s="1"/>
    </row>
    <row r="923" ht="15.75" customHeight="1">
      <c r="A923" s="54"/>
      <c r="B923" s="1"/>
    </row>
    <row r="924" ht="15.75" customHeight="1">
      <c r="A924" s="54"/>
      <c r="B924" s="1"/>
    </row>
    <row r="925" ht="15.75" customHeight="1">
      <c r="A925" s="54"/>
      <c r="B925" s="1"/>
    </row>
    <row r="926" ht="15.75" customHeight="1">
      <c r="A926" s="54"/>
      <c r="B926" s="1"/>
    </row>
    <row r="927" ht="15.75" customHeight="1">
      <c r="A927" s="54"/>
      <c r="B927" s="1"/>
    </row>
    <row r="928" ht="15.75" customHeight="1">
      <c r="A928" s="54"/>
      <c r="B928" s="1"/>
    </row>
    <row r="929" ht="15.75" customHeight="1">
      <c r="A929" s="54"/>
      <c r="B929" s="1"/>
    </row>
    <row r="930" ht="15.75" customHeight="1">
      <c r="A930" s="54"/>
      <c r="B930" s="1"/>
    </row>
    <row r="931" ht="15.75" customHeight="1">
      <c r="A931" s="54"/>
      <c r="B931" s="1"/>
    </row>
    <row r="932" ht="15.75" customHeight="1">
      <c r="A932" s="54"/>
      <c r="B932" s="1"/>
    </row>
    <row r="933" ht="15.75" customHeight="1">
      <c r="A933" s="54"/>
      <c r="B933" s="1"/>
    </row>
    <row r="934" ht="15.75" customHeight="1">
      <c r="A934" s="54"/>
      <c r="B934" s="1"/>
    </row>
    <row r="935" ht="15.75" customHeight="1">
      <c r="A935" s="54"/>
      <c r="B935" s="1"/>
    </row>
    <row r="936" ht="15.75" customHeight="1">
      <c r="A936" s="54"/>
      <c r="B936" s="1"/>
    </row>
    <row r="937" ht="15.75" customHeight="1">
      <c r="A937" s="54"/>
      <c r="B937" s="1"/>
    </row>
    <row r="938" ht="15.75" customHeight="1">
      <c r="A938" s="54"/>
      <c r="B938" s="1"/>
    </row>
    <row r="939" ht="15.75" customHeight="1">
      <c r="A939" s="54"/>
      <c r="B939" s="1"/>
    </row>
    <row r="940" ht="15.75" customHeight="1">
      <c r="A940" s="54"/>
      <c r="B940" s="1"/>
    </row>
    <row r="941" ht="15.75" customHeight="1">
      <c r="A941" s="54"/>
      <c r="B941" s="1"/>
    </row>
    <row r="942" ht="15.75" customHeight="1">
      <c r="A942" s="54"/>
      <c r="B942" s="1"/>
    </row>
    <row r="943" ht="15.75" customHeight="1">
      <c r="A943" s="54"/>
      <c r="B943" s="1"/>
    </row>
    <row r="944" ht="15.75" customHeight="1">
      <c r="A944" s="54"/>
      <c r="B944" s="1"/>
    </row>
    <row r="945" ht="15.75" customHeight="1">
      <c r="A945" s="54"/>
      <c r="B945" s="1"/>
    </row>
    <row r="946" ht="15.75" customHeight="1">
      <c r="A946" s="54"/>
      <c r="B946" s="1"/>
    </row>
    <row r="947" ht="15.75" customHeight="1">
      <c r="A947" s="54"/>
      <c r="B947" s="1"/>
    </row>
    <row r="948" ht="15.75" customHeight="1">
      <c r="A948" s="54"/>
      <c r="B948" s="1"/>
    </row>
    <row r="949" ht="15.75" customHeight="1">
      <c r="A949" s="54"/>
      <c r="B949" s="1"/>
    </row>
    <row r="950" ht="15.75" customHeight="1">
      <c r="A950" s="54"/>
      <c r="B950" s="1"/>
    </row>
    <row r="951" ht="15.75" customHeight="1">
      <c r="A951" s="54"/>
      <c r="B951" s="1"/>
    </row>
    <row r="952" ht="15.75" customHeight="1">
      <c r="A952" s="54"/>
      <c r="B952" s="1"/>
    </row>
    <row r="953" ht="15.75" customHeight="1">
      <c r="A953" s="54"/>
      <c r="B953" s="1"/>
    </row>
    <row r="954" ht="15.75" customHeight="1">
      <c r="A954" s="54"/>
      <c r="B954" s="1"/>
    </row>
    <row r="955" ht="15.75" customHeight="1">
      <c r="A955" s="54"/>
      <c r="B955" s="1"/>
    </row>
    <row r="956" ht="15.75" customHeight="1">
      <c r="A956" s="54"/>
      <c r="B956" s="1"/>
    </row>
    <row r="957" ht="15.75" customHeight="1">
      <c r="A957" s="54"/>
      <c r="B957" s="1"/>
    </row>
    <row r="958" ht="15.75" customHeight="1">
      <c r="A958" s="54"/>
      <c r="B958" s="1"/>
    </row>
    <row r="959" ht="15.75" customHeight="1">
      <c r="A959" s="54"/>
      <c r="B959" s="1"/>
    </row>
    <row r="960" ht="15.75" customHeight="1">
      <c r="A960" s="54"/>
      <c r="B960" s="1"/>
    </row>
    <row r="961" ht="15.75" customHeight="1">
      <c r="A961" s="54"/>
      <c r="B961" s="1"/>
    </row>
    <row r="962" ht="15.75" customHeight="1">
      <c r="A962" s="54"/>
      <c r="B962" s="1"/>
    </row>
    <row r="963" ht="15.75" customHeight="1">
      <c r="A963" s="54"/>
      <c r="B963" s="1"/>
    </row>
    <row r="964" ht="15.75" customHeight="1">
      <c r="A964" s="54"/>
      <c r="B964" s="1"/>
    </row>
    <row r="965" ht="15.75" customHeight="1">
      <c r="A965" s="54"/>
      <c r="B965" s="1"/>
    </row>
    <row r="966" ht="15.75" customHeight="1">
      <c r="A966" s="54"/>
      <c r="B966" s="1"/>
    </row>
    <row r="967" ht="15.75" customHeight="1">
      <c r="A967" s="54"/>
      <c r="B967" s="1"/>
    </row>
    <row r="968" ht="15.75" customHeight="1">
      <c r="A968" s="54"/>
      <c r="B968" s="1"/>
    </row>
    <row r="969" ht="15.75" customHeight="1">
      <c r="A969" s="54"/>
      <c r="B969" s="1"/>
    </row>
    <row r="970" ht="15.75" customHeight="1">
      <c r="A970" s="54"/>
      <c r="B970" s="1"/>
    </row>
    <row r="971" ht="15.75" customHeight="1">
      <c r="A971" s="54"/>
      <c r="B971" s="1"/>
    </row>
    <row r="972" ht="15.75" customHeight="1">
      <c r="A972" s="54"/>
      <c r="B972" s="1"/>
    </row>
    <row r="973" ht="15.75" customHeight="1">
      <c r="A973" s="54"/>
      <c r="B973" s="1"/>
    </row>
    <row r="974" ht="15.75" customHeight="1">
      <c r="A974" s="54"/>
      <c r="B974" s="1"/>
    </row>
    <row r="975" ht="15.75" customHeight="1">
      <c r="A975" s="54"/>
      <c r="B975" s="1"/>
    </row>
    <row r="976" ht="15.75" customHeight="1">
      <c r="A976" s="54"/>
      <c r="B976" s="1"/>
    </row>
    <row r="977" ht="15.75" customHeight="1">
      <c r="A977" s="54"/>
      <c r="B977" s="1"/>
    </row>
    <row r="978" ht="15.75" customHeight="1">
      <c r="A978" s="54"/>
      <c r="B978" s="1"/>
    </row>
    <row r="979" ht="15.75" customHeight="1">
      <c r="A979" s="54"/>
      <c r="B979" s="1"/>
    </row>
    <row r="980" ht="15.75" customHeight="1">
      <c r="A980" s="54"/>
      <c r="B980" s="1"/>
    </row>
    <row r="981" ht="15.75" customHeight="1">
      <c r="A981" s="54"/>
      <c r="B981" s="1"/>
    </row>
    <row r="982" ht="15.75" customHeight="1">
      <c r="A982" s="54"/>
      <c r="B982" s="1"/>
    </row>
    <row r="983" ht="15.75" customHeight="1">
      <c r="A983" s="54"/>
      <c r="B983" s="1"/>
    </row>
    <row r="984" ht="15.75" customHeight="1">
      <c r="A984" s="54"/>
      <c r="B984" s="1"/>
    </row>
    <row r="985" ht="15.75" customHeight="1">
      <c r="A985" s="54"/>
      <c r="B985" s="1"/>
    </row>
    <row r="986" ht="15.75" customHeight="1">
      <c r="A986" s="54"/>
      <c r="B986" s="1"/>
    </row>
    <row r="987" ht="15.75" customHeight="1">
      <c r="A987" s="54"/>
      <c r="B987" s="1"/>
    </row>
    <row r="988" ht="15.75" customHeight="1">
      <c r="A988" s="54"/>
      <c r="B988" s="1"/>
    </row>
    <row r="989" ht="15.75" customHeight="1">
      <c r="A989" s="54"/>
      <c r="B989" s="1"/>
    </row>
    <row r="990" ht="15.75" customHeight="1">
      <c r="A990" s="54"/>
      <c r="B990" s="1"/>
    </row>
    <row r="991" ht="15.75" customHeight="1">
      <c r="A991" s="54"/>
      <c r="B991" s="1"/>
    </row>
    <row r="992" ht="15.75" customHeight="1">
      <c r="A992" s="54"/>
      <c r="B992" s="1"/>
    </row>
    <row r="993" ht="15.75" customHeight="1">
      <c r="A993" s="54"/>
      <c r="B993" s="1"/>
    </row>
    <row r="994" ht="15.75" customHeight="1">
      <c r="A994" s="54"/>
      <c r="B994" s="1"/>
    </row>
    <row r="995" ht="15.75" customHeight="1">
      <c r="A995" s="54"/>
      <c r="B995" s="1"/>
    </row>
    <row r="996" ht="15.75" customHeight="1">
      <c r="A996" s="54"/>
      <c r="B996" s="1"/>
    </row>
    <row r="997" ht="15.75" customHeight="1">
      <c r="A997" s="54"/>
      <c r="B997" s="1"/>
    </row>
    <row r="998" ht="15.75" customHeight="1">
      <c r="A998" s="54"/>
      <c r="B998" s="1"/>
    </row>
    <row r="999" ht="15.75" customHeight="1">
      <c r="A999" s="54"/>
      <c r="B999" s="1"/>
    </row>
    <row r="1000" ht="15.75" customHeight="1">
      <c r="A1000" s="54"/>
      <c r="B1000" s="1"/>
    </row>
  </sheetData>
  <mergeCells count="2">
    <mergeCell ref="A1:C1"/>
    <mergeCell ref="A2:C2"/>
  </mergeCells>
  <printOptions/>
  <pageMargins bottom="0.5" footer="0.0" header="0.0" left="0.4" right="0.4" top="0.5"/>
  <pageSetup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0000"/>
    <pageSetUpPr fitToPage="1"/>
  </sheetPr>
  <sheetViews>
    <sheetView showGridLines="0" workbookViewId="0"/>
  </sheetViews>
  <sheetFormatPr customHeight="1" defaultColWidth="14.43" defaultRowHeight="15.0"/>
  <cols>
    <col customWidth="1" min="1" max="1" width="24.0"/>
    <col customWidth="1" min="2" max="3" width="16.0"/>
    <col customWidth="1" min="4" max="4" width="19.0"/>
    <col customWidth="1" min="5" max="6" width="28.0"/>
    <col customWidth="1" min="7" max="7" width="42.0"/>
    <col customWidth="1" min="8" max="8" width="16.0"/>
    <col customWidth="1" min="9" max="9" width="12.0"/>
  </cols>
  <sheetData>
    <row r="1">
      <c r="A1" s="78" t="s">
        <v>119</v>
      </c>
      <c r="B1" s="78" t="s">
        <v>120</v>
      </c>
      <c r="C1" s="78" t="s">
        <v>121</v>
      </c>
      <c r="D1" s="78" t="s">
        <v>122</v>
      </c>
      <c r="E1" s="78" t="s">
        <v>123</v>
      </c>
      <c r="F1" s="78" t="s">
        <v>124</v>
      </c>
      <c r="G1" s="78" t="s">
        <v>125</v>
      </c>
      <c r="H1" s="78" t="s">
        <v>126</v>
      </c>
      <c r="I1" s="78" t="s">
        <v>127</v>
      </c>
    </row>
    <row r="2">
      <c r="A2" s="79" t="s">
        <v>128</v>
      </c>
      <c r="B2" s="79" t="s">
        <v>129</v>
      </c>
      <c r="C2" s="79" t="s">
        <v>130</v>
      </c>
      <c r="D2" s="79" t="s">
        <v>131</v>
      </c>
      <c r="E2" s="79" t="s">
        <v>79</v>
      </c>
      <c r="F2" s="79" t="s">
        <v>132</v>
      </c>
      <c r="G2" s="79" t="s">
        <v>103</v>
      </c>
      <c r="H2" s="79" t="s">
        <v>133</v>
      </c>
      <c r="I2" s="79" t="s">
        <v>60</v>
      </c>
    </row>
    <row r="3">
      <c r="A3" s="79" t="s">
        <v>56</v>
      </c>
      <c r="B3" s="79" t="s">
        <v>134</v>
      </c>
      <c r="C3" s="79" t="s">
        <v>66</v>
      </c>
      <c r="D3" s="79" t="s">
        <v>73</v>
      </c>
      <c r="E3" s="79" t="s">
        <v>135</v>
      </c>
      <c r="F3" s="79" t="s">
        <v>136</v>
      </c>
      <c r="G3" s="79" t="s">
        <v>137</v>
      </c>
      <c r="H3" s="79" t="s">
        <v>108</v>
      </c>
      <c r="I3" s="79" t="s">
        <v>116</v>
      </c>
    </row>
    <row r="4">
      <c r="A4" s="79" t="s">
        <v>138</v>
      </c>
      <c r="B4" s="79" t="s">
        <v>58</v>
      </c>
      <c r="C4" s="79" t="s">
        <v>139</v>
      </c>
      <c r="D4" s="79" t="s">
        <v>140</v>
      </c>
      <c r="E4" s="79" t="s">
        <v>141</v>
      </c>
      <c r="F4" s="79" t="s">
        <v>82</v>
      </c>
      <c r="G4" s="79" t="s">
        <v>142</v>
      </c>
      <c r="H4" s="79" t="s">
        <v>143</v>
      </c>
      <c r="I4" s="79" t="s">
        <v>117</v>
      </c>
    </row>
    <row r="5">
      <c r="A5" s="79" t="s">
        <v>139</v>
      </c>
      <c r="B5" s="79" t="s">
        <v>144</v>
      </c>
      <c r="D5" s="79" t="s">
        <v>145</v>
      </c>
      <c r="F5" s="79" t="s">
        <v>146</v>
      </c>
      <c r="H5" s="79" t="s">
        <v>147</v>
      </c>
      <c r="I5" s="79" t="s">
        <v>118</v>
      </c>
    </row>
    <row r="6">
      <c r="F6" s="79" t="s">
        <v>148</v>
      </c>
      <c r="I6" s="79" t="s">
        <v>149</v>
      </c>
    </row>
    <row r="7">
      <c r="I7" s="79" t="s">
        <v>150</v>
      </c>
    </row>
    <row r="8">
      <c r="I8" s="79" t="s">
        <v>151</v>
      </c>
    </row>
    <row r="9">
      <c r="I9" s="79" t="s">
        <v>152</v>
      </c>
    </row>
    <row r="10">
      <c r="I10" s="79" t="s">
        <v>153</v>
      </c>
    </row>
    <row r="11">
      <c r="I11" s="79" t="s">
        <v>154</v>
      </c>
    </row>
    <row r="12">
      <c r="I12" s="79" t="s">
        <v>155</v>
      </c>
    </row>
    <row r="13">
      <c r="I13" s="79" t="s">
        <v>156</v>
      </c>
    </row>
    <row r="14">
      <c r="I14" s="79" t="s">
        <v>157</v>
      </c>
    </row>
    <row r="15">
      <c r="I15" s="79" t="s">
        <v>158</v>
      </c>
    </row>
    <row r="16">
      <c r="I16" s="79" t="s">
        <v>159</v>
      </c>
    </row>
    <row r="17">
      <c r="I17" s="79" t="s">
        <v>160</v>
      </c>
    </row>
    <row r="18">
      <c r="I18" s="79" t="s">
        <v>161</v>
      </c>
    </row>
    <row r="19">
      <c r="I19" s="79" t="s">
        <v>162</v>
      </c>
    </row>
    <row r="20">
      <c r="I20" s="79" t="s">
        <v>163</v>
      </c>
    </row>
    <row r="21" ht="15.75" customHeight="1">
      <c r="I21" s="79" t="s">
        <v>164</v>
      </c>
    </row>
    <row r="22" ht="15.75" customHeight="1">
      <c r="I22" s="79" t="s">
        <v>47</v>
      </c>
    </row>
    <row r="23" ht="15.75" customHeight="1">
      <c r="I23" s="79" t="s">
        <v>165</v>
      </c>
    </row>
    <row r="24" ht="15.75" customHeight="1">
      <c r="I24" s="79" t="s">
        <v>166</v>
      </c>
    </row>
    <row r="25" ht="15.75" customHeight="1">
      <c r="I25" s="79" t="s">
        <v>167</v>
      </c>
    </row>
    <row r="26" ht="15.75" customHeight="1">
      <c r="I26" s="79" t="s">
        <v>168</v>
      </c>
    </row>
    <row r="27" ht="15.75" customHeight="1">
      <c r="I27" s="79" t="s">
        <v>169</v>
      </c>
    </row>
    <row r="28" ht="15.75" customHeight="1">
      <c r="I28" s="79" t="s">
        <v>170</v>
      </c>
    </row>
    <row r="29" ht="15.75" customHeight="1">
      <c r="I29" s="79" t="s">
        <v>171</v>
      </c>
    </row>
    <row r="30" ht="15.75" customHeight="1">
      <c r="I30" s="79" t="s">
        <v>172</v>
      </c>
    </row>
    <row r="31" ht="15.75" customHeight="1">
      <c r="I31" s="79" t="s">
        <v>173</v>
      </c>
    </row>
    <row r="32" ht="15.75" customHeight="1">
      <c r="I32" s="79" t="s">
        <v>174</v>
      </c>
    </row>
    <row r="33" ht="15.75" customHeight="1">
      <c r="I33" s="79" t="s">
        <v>175</v>
      </c>
    </row>
    <row r="34" ht="15.75" customHeight="1">
      <c r="I34" s="79" t="s">
        <v>176</v>
      </c>
    </row>
    <row r="35" ht="15.75" customHeight="1">
      <c r="I35" s="79" t="s">
        <v>177</v>
      </c>
    </row>
    <row r="36" ht="15.75" customHeight="1">
      <c r="I36" s="79" t="s">
        <v>178</v>
      </c>
    </row>
    <row r="37" ht="15.75" customHeight="1">
      <c r="I37" s="79" t="s">
        <v>179</v>
      </c>
    </row>
    <row r="38" ht="15.75" customHeight="1">
      <c r="I38" s="79" t="s">
        <v>180</v>
      </c>
    </row>
    <row r="39" ht="15.75" customHeight="1">
      <c r="I39" s="79" t="s">
        <v>181</v>
      </c>
    </row>
    <row r="40" ht="15.75" customHeight="1">
      <c r="I40" s="79" t="s">
        <v>182</v>
      </c>
    </row>
    <row r="41" ht="15.75" customHeight="1">
      <c r="I41" s="79" t="s">
        <v>183</v>
      </c>
    </row>
    <row r="42" ht="15.75" customHeight="1">
      <c r="I42" s="79" t="s">
        <v>184</v>
      </c>
    </row>
    <row r="43" ht="15.75" customHeight="1">
      <c r="I43" s="79" t="s">
        <v>185</v>
      </c>
    </row>
    <row r="44" ht="15.75" customHeight="1">
      <c r="I44" s="79" t="s">
        <v>186</v>
      </c>
    </row>
    <row r="45" ht="15.75" customHeight="1">
      <c r="I45" s="79" t="s">
        <v>187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5" footer="0.0" header="0.0" left="0.4" right="0.4" top="0.5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9.0"/>
    <col customWidth="1" min="2" max="2" width="74.0"/>
    <col customWidth="1" min="3" max="3" width="30.43"/>
    <col customWidth="1" min="4" max="4" width="30.86"/>
    <col customWidth="1" min="5" max="7" width="8.71"/>
  </cols>
  <sheetData>
    <row r="1" ht="27.0" customHeight="1">
      <c r="A1" s="80" t="s">
        <v>188</v>
      </c>
      <c r="B1" s="81"/>
      <c r="C1" s="81"/>
      <c r="D1" s="8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5.5" customHeight="1">
      <c r="A2" s="83" t="s">
        <v>189</v>
      </c>
      <c r="D2" s="8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0" customHeight="1">
      <c r="A3" s="85"/>
      <c r="B3" s="1"/>
      <c r="C3" s="1"/>
      <c r="D3" s="8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9.5" customHeight="1">
      <c r="A4" s="87" t="s">
        <v>190</v>
      </c>
      <c r="B4" s="88" t="s">
        <v>191</v>
      </c>
      <c r="C4" s="88" t="s">
        <v>15</v>
      </c>
      <c r="D4" s="88" t="s">
        <v>192</v>
      </c>
      <c r="E4" s="1"/>
      <c r="F4" s="1"/>
      <c r="G4" s="1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</row>
    <row r="5">
      <c r="A5" s="90" t="s">
        <v>60</v>
      </c>
      <c r="B5" s="91" t="s">
        <v>193</v>
      </c>
      <c r="C5" s="91" t="s">
        <v>194</v>
      </c>
      <c r="D5" s="92" t="s">
        <v>195</v>
      </c>
      <c r="E5" s="9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94" t="s">
        <v>116</v>
      </c>
      <c r="B6" s="95" t="s">
        <v>196</v>
      </c>
      <c r="C6" s="95" t="s">
        <v>197</v>
      </c>
      <c r="D6" s="96"/>
    </row>
    <row r="7" ht="17.25" customHeight="1">
      <c r="A7" s="97" t="s">
        <v>117</v>
      </c>
      <c r="B7" s="98" t="s">
        <v>198</v>
      </c>
      <c r="C7" s="98" t="s">
        <v>199</v>
      </c>
      <c r="D7" s="99"/>
    </row>
    <row r="8">
      <c r="A8" s="100" t="s">
        <v>118</v>
      </c>
      <c r="B8" s="101" t="s">
        <v>200</v>
      </c>
      <c r="C8" s="101" t="s">
        <v>201</v>
      </c>
      <c r="D8" s="102" t="s">
        <v>202</v>
      </c>
    </row>
    <row r="9">
      <c r="A9" s="103" t="s">
        <v>149</v>
      </c>
      <c r="B9" s="104" t="s">
        <v>203</v>
      </c>
      <c r="C9" s="104" t="s">
        <v>201</v>
      </c>
      <c r="D9" s="96"/>
    </row>
    <row r="10">
      <c r="A10" s="103" t="s">
        <v>150</v>
      </c>
      <c r="B10" s="104" t="s">
        <v>204</v>
      </c>
      <c r="C10" s="104" t="s">
        <v>201</v>
      </c>
      <c r="D10" s="96"/>
    </row>
    <row r="11">
      <c r="A11" s="103" t="s">
        <v>151</v>
      </c>
      <c r="B11" s="104" t="s">
        <v>205</v>
      </c>
      <c r="C11" s="104" t="s">
        <v>206</v>
      </c>
      <c r="D11" s="96"/>
    </row>
    <row r="12">
      <c r="A12" s="103" t="s">
        <v>152</v>
      </c>
      <c r="B12" s="104" t="s">
        <v>207</v>
      </c>
      <c r="C12" s="104" t="s">
        <v>201</v>
      </c>
      <c r="D12" s="96"/>
    </row>
    <row r="13">
      <c r="A13" s="103" t="s">
        <v>153</v>
      </c>
      <c r="B13" s="104" t="s">
        <v>208</v>
      </c>
      <c r="C13" s="104" t="s">
        <v>209</v>
      </c>
      <c r="D13" s="96"/>
    </row>
    <row r="14">
      <c r="A14" s="103" t="s">
        <v>154</v>
      </c>
      <c r="B14" s="104" t="s">
        <v>210</v>
      </c>
      <c r="C14" s="104" t="s">
        <v>209</v>
      </c>
      <c r="D14" s="96"/>
    </row>
    <row r="15">
      <c r="A15" s="103" t="s">
        <v>155</v>
      </c>
      <c r="B15" s="104" t="s">
        <v>211</v>
      </c>
      <c r="C15" s="104" t="s">
        <v>209</v>
      </c>
      <c r="D15" s="96"/>
    </row>
    <row r="16">
      <c r="A16" s="103" t="s">
        <v>156</v>
      </c>
      <c r="B16" s="104" t="s">
        <v>212</v>
      </c>
      <c r="C16" s="104" t="s">
        <v>209</v>
      </c>
      <c r="D16" s="96"/>
    </row>
    <row r="17">
      <c r="A17" s="103" t="s">
        <v>157</v>
      </c>
      <c r="B17" s="104" t="s">
        <v>213</v>
      </c>
      <c r="C17" s="104" t="s">
        <v>209</v>
      </c>
      <c r="D17" s="96"/>
    </row>
    <row r="18">
      <c r="A18" s="105" t="s">
        <v>158</v>
      </c>
      <c r="B18" s="106" t="s">
        <v>214</v>
      </c>
      <c r="C18" s="106" t="s">
        <v>209</v>
      </c>
      <c r="D18" s="99"/>
    </row>
    <row r="19">
      <c r="A19" s="100" t="s">
        <v>159</v>
      </c>
      <c r="B19" s="101" t="s">
        <v>215</v>
      </c>
      <c r="C19" s="101" t="s">
        <v>216</v>
      </c>
      <c r="D19" s="102" t="s">
        <v>217</v>
      </c>
    </row>
    <row r="20">
      <c r="A20" s="103" t="s">
        <v>160</v>
      </c>
      <c r="B20" s="104" t="s">
        <v>218</v>
      </c>
      <c r="C20" s="104" t="s">
        <v>219</v>
      </c>
      <c r="D20" s="96"/>
    </row>
    <row r="21" ht="15.75" customHeight="1">
      <c r="A21" s="103" t="s">
        <v>161</v>
      </c>
      <c r="B21" s="104" t="s">
        <v>220</v>
      </c>
      <c r="C21" s="104" t="s">
        <v>221</v>
      </c>
      <c r="D21" s="96"/>
    </row>
    <row r="22" ht="15.75" customHeight="1">
      <c r="A22" s="105" t="s">
        <v>162</v>
      </c>
      <c r="B22" s="106" t="s">
        <v>222</v>
      </c>
      <c r="C22" s="106" t="s">
        <v>216</v>
      </c>
      <c r="D22" s="99"/>
    </row>
    <row r="23" ht="15.75" customHeight="1">
      <c r="A23" s="100" t="s">
        <v>163</v>
      </c>
      <c r="B23" s="101" t="s">
        <v>223</v>
      </c>
      <c r="C23" s="101" t="s">
        <v>224</v>
      </c>
      <c r="D23" s="102" t="s">
        <v>225</v>
      </c>
    </row>
    <row r="24" ht="15.75" customHeight="1">
      <c r="A24" s="105" t="s">
        <v>164</v>
      </c>
      <c r="B24" s="106" t="s">
        <v>227</v>
      </c>
      <c r="C24" s="106" t="s">
        <v>224</v>
      </c>
      <c r="D24" s="99"/>
    </row>
    <row r="25" ht="15.75" customHeight="1">
      <c r="A25" s="100" t="s">
        <v>47</v>
      </c>
      <c r="B25" s="101" t="s">
        <v>228</v>
      </c>
      <c r="C25" s="101" t="s">
        <v>229</v>
      </c>
      <c r="D25" s="102" t="s">
        <v>230</v>
      </c>
    </row>
    <row r="26" ht="15.75" customHeight="1">
      <c r="A26" s="103" t="s">
        <v>165</v>
      </c>
      <c r="B26" s="104" t="s">
        <v>232</v>
      </c>
      <c r="C26" s="104" t="s">
        <v>233</v>
      </c>
      <c r="D26" s="96"/>
    </row>
    <row r="27" ht="15.75" customHeight="1">
      <c r="A27" s="103" t="s">
        <v>166</v>
      </c>
      <c r="B27" s="104" t="s">
        <v>234</v>
      </c>
      <c r="C27" s="104" t="s">
        <v>235</v>
      </c>
      <c r="D27" s="96"/>
    </row>
    <row r="28" ht="15.75" customHeight="1">
      <c r="A28" s="103" t="s">
        <v>167</v>
      </c>
      <c r="B28" s="104" t="s">
        <v>236</v>
      </c>
      <c r="C28" s="104" t="s">
        <v>237</v>
      </c>
      <c r="D28" s="96"/>
    </row>
    <row r="29" ht="15.75" customHeight="1">
      <c r="A29" s="103" t="s">
        <v>168</v>
      </c>
      <c r="B29" s="104" t="s">
        <v>238</v>
      </c>
      <c r="C29" s="104" t="s">
        <v>239</v>
      </c>
      <c r="D29" s="96"/>
    </row>
    <row r="30" ht="15.75" customHeight="1">
      <c r="A30" s="103" t="s">
        <v>169</v>
      </c>
      <c r="B30" s="104" t="s">
        <v>240</v>
      </c>
      <c r="C30" s="104" t="s">
        <v>239</v>
      </c>
      <c r="D30" s="96"/>
    </row>
    <row r="31" ht="15.75" customHeight="1">
      <c r="A31" s="103" t="s">
        <v>170</v>
      </c>
      <c r="B31" s="104" t="s">
        <v>241</v>
      </c>
      <c r="C31" s="104" t="s">
        <v>242</v>
      </c>
      <c r="D31" s="96"/>
    </row>
    <row r="32" ht="15.75" customHeight="1">
      <c r="A32" s="103" t="s">
        <v>171</v>
      </c>
      <c r="B32" s="104" t="s">
        <v>244</v>
      </c>
      <c r="C32" s="104" t="s">
        <v>242</v>
      </c>
      <c r="D32" s="96"/>
    </row>
    <row r="33" ht="15.75" customHeight="1">
      <c r="A33" s="103" t="s">
        <v>172</v>
      </c>
      <c r="B33" s="104" t="s">
        <v>247</v>
      </c>
      <c r="C33" s="104" t="s">
        <v>233</v>
      </c>
      <c r="D33" s="96"/>
    </row>
    <row r="34" ht="15.75" customHeight="1">
      <c r="A34" s="103" t="s">
        <v>173</v>
      </c>
      <c r="B34" s="104" t="s">
        <v>249</v>
      </c>
      <c r="C34" s="104" t="s">
        <v>250</v>
      </c>
      <c r="D34" s="96"/>
    </row>
    <row r="35" ht="15.75" customHeight="1">
      <c r="A35" s="105" t="s">
        <v>174</v>
      </c>
      <c r="B35" s="106" t="s">
        <v>252</v>
      </c>
      <c r="C35" s="106" t="s">
        <v>242</v>
      </c>
      <c r="D35" s="99"/>
    </row>
    <row r="36" ht="15.75" customHeight="1">
      <c r="A36" s="100" t="s">
        <v>175</v>
      </c>
      <c r="B36" s="101" t="s">
        <v>253</v>
      </c>
      <c r="C36" s="101" t="s">
        <v>254</v>
      </c>
      <c r="D36" s="102" t="s">
        <v>255</v>
      </c>
    </row>
    <row r="37" ht="30.0" customHeight="1">
      <c r="A37" s="103" t="s">
        <v>176</v>
      </c>
      <c r="B37" s="104" t="s">
        <v>256</v>
      </c>
      <c r="C37" s="112" t="s">
        <v>257</v>
      </c>
      <c r="D37" s="96"/>
    </row>
    <row r="38" ht="15.75" customHeight="1">
      <c r="A38" s="103" t="s">
        <v>177</v>
      </c>
      <c r="B38" s="104" t="s">
        <v>258</v>
      </c>
      <c r="C38" s="104" t="s">
        <v>259</v>
      </c>
      <c r="D38" s="96"/>
    </row>
    <row r="39" ht="15.75" customHeight="1">
      <c r="A39" s="103" t="s">
        <v>178</v>
      </c>
      <c r="B39" s="104" t="s">
        <v>260</v>
      </c>
      <c r="C39" s="104" t="s">
        <v>259</v>
      </c>
      <c r="D39" s="96"/>
    </row>
    <row r="40" ht="15.75" customHeight="1">
      <c r="A40" s="103" t="s">
        <v>179</v>
      </c>
      <c r="B40" s="104" t="s">
        <v>262</v>
      </c>
      <c r="C40" s="104" t="s">
        <v>263</v>
      </c>
      <c r="D40" s="96"/>
    </row>
    <row r="41" ht="15.75" customHeight="1">
      <c r="A41" s="105" t="s">
        <v>180</v>
      </c>
      <c r="B41" s="106" t="s">
        <v>265</v>
      </c>
      <c r="C41" s="106" t="s">
        <v>266</v>
      </c>
      <c r="D41" s="99"/>
    </row>
    <row r="42" ht="15.75" customHeight="1">
      <c r="A42" s="114" t="s">
        <v>181</v>
      </c>
      <c r="B42" s="115" t="s">
        <v>268</v>
      </c>
      <c r="C42" s="115" t="s">
        <v>270</v>
      </c>
      <c r="D42" s="102" t="s">
        <v>271</v>
      </c>
    </row>
    <row r="43" ht="15.75" customHeight="1">
      <c r="A43" s="103" t="s">
        <v>182</v>
      </c>
      <c r="B43" s="104" t="s">
        <v>272</v>
      </c>
      <c r="C43" s="104" t="s">
        <v>270</v>
      </c>
      <c r="D43" s="96"/>
    </row>
    <row r="44" ht="15.75" customHeight="1">
      <c r="A44" s="103" t="s">
        <v>183</v>
      </c>
      <c r="B44" s="104" t="s">
        <v>273</v>
      </c>
      <c r="C44" s="104" t="s">
        <v>274</v>
      </c>
      <c r="D44" s="96"/>
    </row>
    <row r="45" ht="15.75" customHeight="1">
      <c r="A45" s="103" t="s">
        <v>184</v>
      </c>
      <c r="B45" s="104" t="s">
        <v>275</v>
      </c>
      <c r="C45" s="104" t="s">
        <v>276</v>
      </c>
      <c r="D45" s="96"/>
    </row>
    <row r="46" ht="15.75" customHeight="1">
      <c r="A46" s="103" t="s">
        <v>185</v>
      </c>
      <c r="B46" s="104" t="s">
        <v>277</v>
      </c>
      <c r="C46" s="104" t="s">
        <v>278</v>
      </c>
      <c r="D46" s="96"/>
    </row>
    <row r="47" ht="15.75" customHeight="1">
      <c r="A47" s="103" t="s">
        <v>186</v>
      </c>
      <c r="B47" s="104" t="s">
        <v>279</v>
      </c>
      <c r="C47" s="104" t="s">
        <v>280</v>
      </c>
      <c r="D47" s="96"/>
    </row>
    <row r="48" ht="15.0" customHeight="1">
      <c r="A48" s="105" t="s">
        <v>187</v>
      </c>
      <c r="B48" s="106" t="s">
        <v>282</v>
      </c>
      <c r="C48" s="106" t="s">
        <v>283</v>
      </c>
      <c r="D48" s="99"/>
    </row>
    <row r="49" ht="15.75" customHeight="1">
      <c r="A49" s="117"/>
      <c r="D49" s="118"/>
    </row>
    <row r="50" ht="15.75" customHeight="1">
      <c r="A50" s="117"/>
      <c r="D50" s="118"/>
    </row>
    <row r="51" ht="15.75" customHeight="1">
      <c r="A51" s="117"/>
      <c r="D51" s="118"/>
    </row>
    <row r="52" ht="15.75" customHeight="1">
      <c r="A52" s="117"/>
      <c r="D52" s="118"/>
    </row>
    <row r="53" ht="15.75" customHeight="1">
      <c r="A53" s="117"/>
      <c r="D53" s="118"/>
    </row>
    <row r="54" ht="15.75" customHeight="1">
      <c r="A54" s="117"/>
      <c r="D54" s="118"/>
    </row>
    <row r="55" ht="15.75" customHeight="1">
      <c r="A55" s="117"/>
      <c r="D55" s="118"/>
    </row>
    <row r="56" ht="15.75" customHeight="1">
      <c r="A56" s="117"/>
      <c r="D56" s="118"/>
    </row>
    <row r="57" ht="15.75" customHeight="1">
      <c r="A57" s="117"/>
      <c r="D57" s="118"/>
    </row>
    <row r="58" ht="15.75" customHeight="1">
      <c r="A58" s="117"/>
      <c r="D58" s="118"/>
    </row>
    <row r="59" ht="15.75" customHeight="1">
      <c r="A59" s="117"/>
      <c r="D59" s="118"/>
    </row>
    <row r="60" ht="15.75" customHeight="1">
      <c r="A60" s="117"/>
      <c r="D60" s="118"/>
    </row>
    <row r="61" ht="15.75" customHeight="1">
      <c r="A61" s="117"/>
      <c r="D61" s="118"/>
    </row>
    <row r="62" ht="15.75" customHeight="1">
      <c r="A62" s="117"/>
      <c r="D62" s="118"/>
    </row>
    <row r="63" ht="15.75" customHeight="1">
      <c r="A63" s="117"/>
      <c r="D63" s="118"/>
    </row>
    <row r="64" ht="15.75" customHeight="1">
      <c r="A64" s="117"/>
      <c r="D64" s="118"/>
    </row>
    <row r="65" ht="15.75" customHeight="1">
      <c r="A65" s="117"/>
      <c r="D65" s="118"/>
    </row>
    <row r="66" ht="15.75" customHeight="1">
      <c r="A66" s="117"/>
      <c r="D66" s="118"/>
    </row>
    <row r="67" ht="15.75" customHeight="1">
      <c r="A67" s="117"/>
      <c r="D67" s="118"/>
    </row>
    <row r="68" ht="15.75" customHeight="1">
      <c r="A68" s="117"/>
      <c r="D68" s="118"/>
    </row>
    <row r="69" ht="15.75" customHeight="1">
      <c r="A69" s="117"/>
      <c r="D69" s="118"/>
    </row>
    <row r="70" ht="15.75" customHeight="1">
      <c r="A70" s="117"/>
      <c r="D70" s="118"/>
    </row>
    <row r="71" ht="15.75" customHeight="1">
      <c r="A71" s="117"/>
      <c r="D71" s="118"/>
    </row>
    <row r="72" ht="15.75" customHeight="1">
      <c r="A72" s="117"/>
      <c r="D72" s="118"/>
    </row>
    <row r="73" ht="15.75" customHeight="1">
      <c r="A73" s="117"/>
      <c r="D73" s="118"/>
    </row>
    <row r="74" ht="15.75" customHeight="1">
      <c r="A74" s="117"/>
      <c r="D74" s="118"/>
    </row>
    <row r="75" ht="15.75" customHeight="1">
      <c r="A75" s="117"/>
      <c r="D75" s="118"/>
    </row>
    <row r="76" ht="15.75" customHeight="1">
      <c r="A76" s="117"/>
      <c r="D76" s="118"/>
    </row>
    <row r="77" ht="15.75" customHeight="1">
      <c r="A77" s="117"/>
      <c r="D77" s="118"/>
    </row>
    <row r="78" ht="15.75" customHeight="1">
      <c r="A78" s="117"/>
      <c r="D78" s="118"/>
    </row>
    <row r="79" ht="15.75" customHeight="1">
      <c r="A79" s="117"/>
      <c r="D79" s="118"/>
    </row>
    <row r="80" ht="15.75" customHeight="1">
      <c r="A80" s="117"/>
      <c r="D80" s="118"/>
    </row>
    <row r="81" ht="15.75" customHeight="1">
      <c r="A81" s="117"/>
      <c r="D81" s="118"/>
    </row>
    <row r="82" ht="15.75" customHeight="1">
      <c r="A82" s="117"/>
      <c r="D82" s="118"/>
    </row>
    <row r="83" ht="15.75" customHeight="1">
      <c r="A83" s="117"/>
      <c r="D83" s="118"/>
    </row>
    <row r="84" ht="15.75" customHeight="1">
      <c r="A84" s="117"/>
      <c r="D84" s="118"/>
    </row>
    <row r="85" ht="15.75" customHeight="1">
      <c r="A85" s="117"/>
      <c r="D85" s="118"/>
    </row>
    <row r="86" ht="15.75" customHeight="1">
      <c r="A86" s="117"/>
      <c r="D86" s="118"/>
    </row>
    <row r="87" ht="15.75" customHeight="1">
      <c r="A87" s="117"/>
      <c r="D87" s="118"/>
    </row>
    <row r="88" ht="15.75" customHeight="1">
      <c r="A88" s="117"/>
      <c r="D88" s="118"/>
    </row>
    <row r="89" ht="15.75" customHeight="1">
      <c r="A89" s="117"/>
      <c r="D89" s="118"/>
    </row>
    <row r="90" ht="15.75" customHeight="1">
      <c r="A90" s="117"/>
      <c r="D90" s="118"/>
    </row>
    <row r="91" ht="15.75" customHeight="1">
      <c r="A91" s="117"/>
      <c r="D91" s="118"/>
    </row>
    <row r="92" ht="15.75" customHeight="1">
      <c r="A92" s="117"/>
      <c r="D92" s="118"/>
    </row>
    <row r="93" ht="15.75" customHeight="1">
      <c r="A93" s="117"/>
      <c r="D93" s="118"/>
    </row>
    <row r="94" ht="15.75" customHeight="1">
      <c r="A94" s="117"/>
      <c r="D94" s="118"/>
    </row>
    <row r="95" ht="15.75" customHeight="1">
      <c r="A95" s="117"/>
      <c r="D95" s="118"/>
    </row>
    <row r="96" ht="15.75" customHeight="1">
      <c r="A96" s="117"/>
      <c r="D96" s="118"/>
    </row>
    <row r="97" ht="15.75" customHeight="1">
      <c r="A97" s="117"/>
      <c r="D97" s="118"/>
    </row>
    <row r="98" ht="15.75" customHeight="1">
      <c r="A98" s="117"/>
      <c r="D98" s="118"/>
    </row>
    <row r="99" ht="15.75" customHeight="1">
      <c r="A99" s="117"/>
      <c r="D99" s="118"/>
    </row>
    <row r="100" ht="15.75" customHeight="1">
      <c r="A100" s="117"/>
      <c r="D100" s="118"/>
    </row>
    <row r="101" ht="15.75" customHeight="1">
      <c r="A101" s="117"/>
      <c r="D101" s="118"/>
    </row>
    <row r="102" ht="15.75" customHeight="1">
      <c r="A102" s="117"/>
      <c r="D102" s="118"/>
    </row>
    <row r="103" ht="15.75" customHeight="1">
      <c r="A103" s="117"/>
      <c r="D103" s="118"/>
    </row>
    <row r="104" ht="15.75" customHeight="1">
      <c r="A104" s="117"/>
      <c r="D104" s="118"/>
    </row>
    <row r="105" ht="15.75" customHeight="1">
      <c r="A105" s="117"/>
      <c r="D105" s="118"/>
    </row>
    <row r="106" ht="15.75" customHeight="1">
      <c r="A106" s="117"/>
      <c r="D106" s="118"/>
    </row>
    <row r="107" ht="15.75" customHeight="1">
      <c r="A107" s="117"/>
      <c r="D107" s="118"/>
    </row>
    <row r="108" ht="15.75" customHeight="1">
      <c r="A108" s="117"/>
      <c r="D108" s="118"/>
    </row>
    <row r="109" ht="15.75" customHeight="1">
      <c r="A109" s="117"/>
      <c r="D109" s="118"/>
    </row>
    <row r="110" ht="15.75" customHeight="1">
      <c r="A110" s="117"/>
      <c r="D110" s="118"/>
    </row>
    <row r="111" ht="15.75" customHeight="1">
      <c r="A111" s="117"/>
      <c r="D111" s="118"/>
    </row>
    <row r="112" ht="15.75" customHeight="1">
      <c r="A112" s="117"/>
      <c r="D112" s="118"/>
    </row>
    <row r="113" ht="15.75" customHeight="1">
      <c r="A113" s="117"/>
      <c r="D113" s="118"/>
    </row>
    <row r="114" ht="15.75" customHeight="1">
      <c r="A114" s="117"/>
      <c r="D114" s="118"/>
    </row>
    <row r="115" ht="15.75" customHeight="1">
      <c r="A115" s="117"/>
      <c r="D115" s="118"/>
    </row>
    <row r="116" ht="15.75" customHeight="1">
      <c r="A116" s="117"/>
      <c r="D116" s="118"/>
    </row>
    <row r="117" ht="15.75" customHeight="1">
      <c r="A117" s="117"/>
      <c r="D117" s="118"/>
    </row>
    <row r="118" ht="15.75" customHeight="1">
      <c r="A118" s="117"/>
      <c r="D118" s="118"/>
    </row>
    <row r="119" ht="15.75" customHeight="1">
      <c r="A119" s="117"/>
      <c r="D119" s="118"/>
    </row>
    <row r="120" ht="15.75" customHeight="1">
      <c r="A120" s="117"/>
      <c r="D120" s="118"/>
    </row>
    <row r="121" ht="15.75" customHeight="1">
      <c r="A121" s="117"/>
      <c r="D121" s="118"/>
    </row>
    <row r="122" ht="15.75" customHeight="1">
      <c r="A122" s="117"/>
      <c r="D122" s="118"/>
    </row>
    <row r="123" ht="15.75" customHeight="1">
      <c r="A123" s="117"/>
      <c r="D123" s="118"/>
    </row>
    <row r="124" ht="15.75" customHeight="1">
      <c r="A124" s="117"/>
      <c r="D124" s="118"/>
    </row>
    <row r="125" ht="15.75" customHeight="1">
      <c r="A125" s="117"/>
      <c r="D125" s="118"/>
    </row>
    <row r="126" ht="15.75" customHeight="1">
      <c r="A126" s="117"/>
      <c r="D126" s="118"/>
    </row>
    <row r="127" ht="15.75" customHeight="1">
      <c r="A127" s="117"/>
      <c r="D127" s="118"/>
    </row>
    <row r="128" ht="15.75" customHeight="1">
      <c r="A128" s="117"/>
      <c r="D128" s="118"/>
    </row>
    <row r="129" ht="15.75" customHeight="1">
      <c r="A129" s="117"/>
      <c r="D129" s="118"/>
    </row>
    <row r="130" ht="15.75" customHeight="1">
      <c r="A130" s="117"/>
      <c r="D130" s="118"/>
    </row>
    <row r="131" ht="15.75" customHeight="1">
      <c r="A131" s="117"/>
      <c r="D131" s="118"/>
    </row>
    <row r="132" ht="15.75" customHeight="1">
      <c r="A132" s="117"/>
      <c r="D132" s="118"/>
    </row>
    <row r="133" ht="15.75" customHeight="1">
      <c r="A133" s="117"/>
      <c r="D133" s="118"/>
    </row>
    <row r="134" ht="15.75" customHeight="1">
      <c r="A134" s="117"/>
      <c r="D134" s="118"/>
    </row>
    <row r="135" ht="15.75" customHeight="1">
      <c r="A135" s="117"/>
      <c r="D135" s="118"/>
    </row>
    <row r="136" ht="15.75" customHeight="1">
      <c r="A136" s="117"/>
      <c r="D136" s="118"/>
    </row>
    <row r="137" ht="15.75" customHeight="1">
      <c r="A137" s="117"/>
      <c r="D137" s="118"/>
    </row>
    <row r="138" ht="15.75" customHeight="1">
      <c r="A138" s="117"/>
      <c r="D138" s="118"/>
    </row>
    <row r="139" ht="15.75" customHeight="1">
      <c r="A139" s="117"/>
      <c r="D139" s="118"/>
    </row>
    <row r="140" ht="15.75" customHeight="1">
      <c r="A140" s="117"/>
      <c r="D140" s="118"/>
    </row>
    <row r="141" ht="15.75" customHeight="1">
      <c r="A141" s="117"/>
      <c r="D141" s="118"/>
    </row>
    <row r="142" ht="15.75" customHeight="1">
      <c r="A142" s="117"/>
      <c r="D142" s="118"/>
    </row>
    <row r="143" ht="15.75" customHeight="1">
      <c r="A143" s="117"/>
      <c r="D143" s="118"/>
    </row>
    <row r="144" ht="15.75" customHeight="1">
      <c r="A144" s="117"/>
      <c r="D144" s="118"/>
    </row>
    <row r="145" ht="15.75" customHeight="1">
      <c r="A145" s="117"/>
      <c r="D145" s="118"/>
    </row>
    <row r="146" ht="15.75" customHeight="1">
      <c r="A146" s="117"/>
      <c r="D146" s="118"/>
    </row>
    <row r="147" ht="15.75" customHeight="1">
      <c r="A147" s="117"/>
      <c r="D147" s="118"/>
    </row>
    <row r="148" ht="15.75" customHeight="1">
      <c r="A148" s="117"/>
      <c r="D148" s="118"/>
    </row>
    <row r="149" ht="15.75" customHeight="1">
      <c r="A149" s="117"/>
      <c r="D149" s="118"/>
    </row>
    <row r="150" ht="15.75" customHeight="1">
      <c r="A150" s="117"/>
      <c r="D150" s="118"/>
    </row>
    <row r="151" ht="15.75" customHeight="1">
      <c r="A151" s="117"/>
      <c r="D151" s="118"/>
    </row>
    <row r="152" ht="15.75" customHeight="1">
      <c r="A152" s="117"/>
      <c r="D152" s="118"/>
    </row>
    <row r="153" ht="15.75" customHeight="1">
      <c r="A153" s="117"/>
      <c r="D153" s="118"/>
    </row>
    <row r="154" ht="15.75" customHeight="1">
      <c r="A154" s="117"/>
      <c r="D154" s="118"/>
    </row>
    <row r="155" ht="15.75" customHeight="1">
      <c r="A155" s="117"/>
      <c r="D155" s="118"/>
    </row>
    <row r="156" ht="15.75" customHeight="1">
      <c r="A156" s="117"/>
      <c r="D156" s="118"/>
    </row>
    <row r="157" ht="15.75" customHeight="1">
      <c r="A157" s="117"/>
      <c r="D157" s="118"/>
    </row>
    <row r="158" ht="15.75" customHeight="1">
      <c r="A158" s="117"/>
      <c r="D158" s="118"/>
    </row>
    <row r="159" ht="15.75" customHeight="1">
      <c r="A159" s="117"/>
      <c r="D159" s="118"/>
    </row>
    <row r="160" ht="15.75" customHeight="1">
      <c r="A160" s="117"/>
      <c r="D160" s="118"/>
    </row>
    <row r="161" ht="15.75" customHeight="1">
      <c r="A161" s="117"/>
      <c r="D161" s="118"/>
    </row>
    <row r="162" ht="15.75" customHeight="1">
      <c r="A162" s="117"/>
      <c r="D162" s="118"/>
    </row>
    <row r="163" ht="15.75" customHeight="1">
      <c r="A163" s="117"/>
      <c r="D163" s="118"/>
    </row>
    <row r="164" ht="15.75" customHeight="1">
      <c r="A164" s="117"/>
      <c r="D164" s="118"/>
    </row>
    <row r="165" ht="15.75" customHeight="1">
      <c r="A165" s="117"/>
      <c r="D165" s="118"/>
    </row>
    <row r="166" ht="15.75" customHeight="1">
      <c r="A166" s="117"/>
      <c r="D166" s="118"/>
    </row>
    <row r="167" ht="15.75" customHeight="1">
      <c r="A167" s="117"/>
      <c r="D167" s="118"/>
    </row>
    <row r="168" ht="15.75" customHeight="1">
      <c r="A168" s="117"/>
      <c r="D168" s="118"/>
    </row>
    <row r="169" ht="15.75" customHeight="1">
      <c r="A169" s="117"/>
      <c r="D169" s="118"/>
    </row>
    <row r="170" ht="15.75" customHeight="1">
      <c r="A170" s="117"/>
      <c r="D170" s="118"/>
    </row>
    <row r="171" ht="15.75" customHeight="1">
      <c r="A171" s="117"/>
      <c r="D171" s="118"/>
    </row>
    <row r="172" ht="15.75" customHeight="1">
      <c r="A172" s="117"/>
      <c r="D172" s="118"/>
    </row>
    <row r="173" ht="15.75" customHeight="1">
      <c r="A173" s="117"/>
      <c r="D173" s="118"/>
    </row>
    <row r="174" ht="15.75" customHeight="1">
      <c r="A174" s="117"/>
      <c r="D174" s="118"/>
    </row>
    <row r="175" ht="15.75" customHeight="1">
      <c r="A175" s="117"/>
      <c r="D175" s="118"/>
    </row>
    <row r="176" ht="15.75" customHeight="1">
      <c r="A176" s="117"/>
      <c r="D176" s="118"/>
    </row>
    <row r="177" ht="15.75" customHeight="1">
      <c r="A177" s="117"/>
      <c r="D177" s="118"/>
    </row>
    <row r="178" ht="15.75" customHeight="1">
      <c r="A178" s="117"/>
      <c r="D178" s="118"/>
    </row>
    <row r="179" ht="15.75" customHeight="1">
      <c r="A179" s="117"/>
      <c r="D179" s="118"/>
    </row>
    <row r="180" ht="15.75" customHeight="1">
      <c r="A180" s="117"/>
      <c r="D180" s="118"/>
    </row>
    <row r="181" ht="15.75" customHeight="1">
      <c r="A181" s="117"/>
      <c r="D181" s="118"/>
    </row>
    <row r="182" ht="15.75" customHeight="1">
      <c r="A182" s="117"/>
      <c r="D182" s="118"/>
    </row>
    <row r="183" ht="15.75" customHeight="1">
      <c r="A183" s="117"/>
      <c r="D183" s="118"/>
    </row>
    <row r="184" ht="15.75" customHeight="1">
      <c r="A184" s="117"/>
      <c r="D184" s="118"/>
    </row>
    <row r="185" ht="15.75" customHeight="1">
      <c r="A185" s="117"/>
      <c r="D185" s="118"/>
    </row>
    <row r="186" ht="15.75" customHeight="1">
      <c r="A186" s="117"/>
      <c r="D186" s="118"/>
    </row>
    <row r="187" ht="15.75" customHeight="1">
      <c r="A187" s="117"/>
      <c r="D187" s="118"/>
    </row>
    <row r="188" ht="15.75" customHeight="1">
      <c r="A188" s="117"/>
      <c r="D188" s="118"/>
    </row>
    <row r="189" ht="15.75" customHeight="1">
      <c r="A189" s="117"/>
      <c r="D189" s="118"/>
    </row>
    <row r="190" ht="15.75" customHeight="1">
      <c r="A190" s="117"/>
      <c r="D190" s="118"/>
    </row>
    <row r="191" ht="15.75" customHeight="1">
      <c r="A191" s="117"/>
      <c r="D191" s="118"/>
    </row>
    <row r="192" ht="15.75" customHeight="1">
      <c r="A192" s="117"/>
      <c r="D192" s="118"/>
    </row>
    <row r="193" ht="15.75" customHeight="1">
      <c r="A193" s="117"/>
      <c r="D193" s="118"/>
    </row>
    <row r="194" ht="15.75" customHeight="1">
      <c r="A194" s="117"/>
      <c r="D194" s="118"/>
    </row>
    <row r="195" ht="15.75" customHeight="1">
      <c r="A195" s="117"/>
      <c r="D195" s="118"/>
    </row>
    <row r="196" ht="15.75" customHeight="1">
      <c r="A196" s="117"/>
      <c r="D196" s="118"/>
    </row>
    <row r="197" ht="15.75" customHeight="1">
      <c r="A197" s="117"/>
      <c r="D197" s="118"/>
    </row>
    <row r="198" ht="15.75" customHeight="1">
      <c r="A198" s="117"/>
      <c r="D198" s="118"/>
    </row>
    <row r="199" ht="15.75" customHeight="1">
      <c r="A199" s="117"/>
      <c r="D199" s="118"/>
    </row>
    <row r="200" ht="15.75" customHeight="1">
      <c r="A200" s="117"/>
      <c r="D200" s="118"/>
    </row>
    <row r="201" ht="15.75" customHeight="1">
      <c r="A201" s="117"/>
      <c r="D201" s="118"/>
    </row>
    <row r="202" ht="15.75" customHeight="1">
      <c r="A202" s="117"/>
      <c r="D202" s="118"/>
    </row>
    <row r="203" ht="15.75" customHeight="1">
      <c r="A203" s="117"/>
      <c r="D203" s="118"/>
    </row>
    <row r="204" ht="15.75" customHeight="1">
      <c r="A204" s="117"/>
      <c r="D204" s="118"/>
    </row>
    <row r="205" ht="15.75" customHeight="1">
      <c r="A205" s="117"/>
      <c r="D205" s="118"/>
    </row>
    <row r="206" ht="15.75" customHeight="1">
      <c r="A206" s="117"/>
      <c r="D206" s="118"/>
    </row>
    <row r="207" ht="15.75" customHeight="1">
      <c r="A207" s="117"/>
      <c r="D207" s="118"/>
    </row>
    <row r="208" ht="15.75" customHeight="1">
      <c r="A208" s="117"/>
      <c r="D208" s="118"/>
    </row>
    <row r="209" ht="15.75" customHeight="1">
      <c r="A209" s="117"/>
      <c r="D209" s="118"/>
    </row>
    <row r="210" ht="15.75" customHeight="1">
      <c r="A210" s="117"/>
      <c r="D210" s="118"/>
    </row>
    <row r="211" ht="15.75" customHeight="1">
      <c r="A211" s="117"/>
      <c r="D211" s="118"/>
    </row>
    <row r="212" ht="15.75" customHeight="1">
      <c r="A212" s="117"/>
      <c r="D212" s="118"/>
    </row>
    <row r="213" ht="15.75" customHeight="1">
      <c r="A213" s="117"/>
      <c r="D213" s="118"/>
    </row>
    <row r="214" ht="15.75" customHeight="1">
      <c r="A214" s="117"/>
      <c r="D214" s="118"/>
    </row>
    <row r="215" ht="15.75" customHeight="1">
      <c r="A215" s="117"/>
      <c r="D215" s="118"/>
    </row>
    <row r="216" ht="15.75" customHeight="1">
      <c r="A216" s="117"/>
      <c r="D216" s="118"/>
    </row>
    <row r="217" ht="15.75" customHeight="1">
      <c r="A217" s="117"/>
      <c r="D217" s="118"/>
    </row>
    <row r="218" ht="15.75" customHeight="1">
      <c r="A218" s="117"/>
      <c r="D218" s="118"/>
    </row>
    <row r="219" ht="15.75" customHeight="1">
      <c r="A219" s="117"/>
      <c r="D219" s="118"/>
    </row>
    <row r="220" ht="15.75" customHeight="1">
      <c r="A220" s="117"/>
      <c r="D220" s="118"/>
    </row>
    <row r="221" ht="15.75" customHeight="1">
      <c r="A221" s="117"/>
      <c r="D221" s="118"/>
    </row>
    <row r="222" ht="15.75" customHeight="1">
      <c r="A222" s="117"/>
      <c r="D222" s="118"/>
    </row>
    <row r="223" ht="15.75" customHeight="1">
      <c r="A223" s="117"/>
      <c r="D223" s="118"/>
    </row>
    <row r="224" ht="15.75" customHeight="1">
      <c r="A224" s="117"/>
      <c r="D224" s="118"/>
    </row>
    <row r="225" ht="15.75" customHeight="1">
      <c r="A225" s="117"/>
      <c r="D225" s="118"/>
    </row>
    <row r="226" ht="15.75" customHeight="1">
      <c r="A226" s="117"/>
      <c r="D226" s="118"/>
    </row>
    <row r="227" ht="15.75" customHeight="1">
      <c r="A227" s="117"/>
      <c r="D227" s="118"/>
    </row>
    <row r="228" ht="15.75" customHeight="1">
      <c r="A228" s="117"/>
      <c r="D228" s="118"/>
    </row>
    <row r="229" ht="15.75" customHeight="1">
      <c r="A229" s="117"/>
      <c r="D229" s="118"/>
    </row>
    <row r="230" ht="15.75" customHeight="1">
      <c r="A230" s="117"/>
      <c r="D230" s="118"/>
    </row>
    <row r="231" ht="15.75" customHeight="1">
      <c r="A231" s="117"/>
      <c r="D231" s="118"/>
    </row>
    <row r="232" ht="15.75" customHeight="1">
      <c r="A232" s="117"/>
      <c r="D232" s="118"/>
    </row>
    <row r="233" ht="15.75" customHeight="1">
      <c r="A233" s="117"/>
      <c r="D233" s="118"/>
    </row>
    <row r="234" ht="15.75" customHeight="1">
      <c r="A234" s="117"/>
      <c r="D234" s="118"/>
    </row>
    <row r="235" ht="15.75" customHeight="1">
      <c r="A235" s="117"/>
      <c r="D235" s="118"/>
    </row>
    <row r="236" ht="15.75" customHeight="1">
      <c r="A236" s="117"/>
      <c r="D236" s="118"/>
    </row>
    <row r="237" ht="15.75" customHeight="1">
      <c r="A237" s="117"/>
      <c r="D237" s="118"/>
    </row>
    <row r="238" ht="15.75" customHeight="1">
      <c r="A238" s="117"/>
      <c r="D238" s="118"/>
    </row>
    <row r="239" ht="15.75" customHeight="1">
      <c r="A239" s="117"/>
      <c r="D239" s="118"/>
    </row>
    <row r="240" ht="15.75" customHeight="1">
      <c r="A240" s="117"/>
      <c r="D240" s="118"/>
    </row>
    <row r="241" ht="15.75" customHeight="1">
      <c r="A241" s="117"/>
      <c r="D241" s="118"/>
    </row>
    <row r="242" ht="15.75" customHeight="1">
      <c r="A242" s="117"/>
      <c r="D242" s="118"/>
    </row>
    <row r="243" ht="15.75" customHeight="1">
      <c r="A243" s="117"/>
      <c r="D243" s="118"/>
    </row>
    <row r="244" ht="15.75" customHeight="1">
      <c r="A244" s="117"/>
      <c r="D244" s="118"/>
    </row>
    <row r="245" ht="15.75" customHeight="1">
      <c r="A245" s="117"/>
      <c r="D245" s="118"/>
    </row>
    <row r="246" ht="15.75" customHeight="1">
      <c r="A246" s="117"/>
      <c r="D246" s="118"/>
    </row>
    <row r="247" ht="15.75" customHeight="1">
      <c r="A247" s="117"/>
      <c r="D247" s="118"/>
    </row>
    <row r="248" ht="15.75" customHeight="1">
      <c r="A248" s="117"/>
      <c r="D248" s="118"/>
    </row>
    <row r="249" ht="15.75" customHeight="1">
      <c r="A249" s="117"/>
      <c r="D249" s="118"/>
    </row>
    <row r="250" ht="15.75" customHeight="1">
      <c r="A250" s="117"/>
      <c r="D250" s="118"/>
    </row>
    <row r="251" ht="15.75" customHeight="1">
      <c r="A251" s="117"/>
      <c r="D251" s="118"/>
    </row>
    <row r="252" ht="15.75" customHeight="1">
      <c r="A252" s="117"/>
      <c r="D252" s="118"/>
    </row>
    <row r="253" ht="15.75" customHeight="1">
      <c r="A253" s="117"/>
      <c r="D253" s="118"/>
    </row>
    <row r="254" ht="15.75" customHeight="1">
      <c r="A254" s="117"/>
      <c r="D254" s="118"/>
    </row>
    <row r="255" ht="15.75" customHeight="1">
      <c r="A255" s="117"/>
      <c r="D255" s="118"/>
    </row>
    <row r="256" ht="15.75" customHeight="1">
      <c r="A256" s="117"/>
      <c r="D256" s="118"/>
    </row>
    <row r="257" ht="15.75" customHeight="1">
      <c r="A257" s="117"/>
      <c r="D257" s="118"/>
    </row>
    <row r="258" ht="15.75" customHeight="1">
      <c r="A258" s="117"/>
      <c r="D258" s="118"/>
    </row>
    <row r="259" ht="15.75" customHeight="1">
      <c r="A259" s="117"/>
      <c r="D259" s="118"/>
    </row>
    <row r="260" ht="15.75" customHeight="1">
      <c r="A260" s="117"/>
      <c r="D260" s="118"/>
    </row>
    <row r="261" ht="15.75" customHeight="1">
      <c r="A261" s="117"/>
      <c r="D261" s="118"/>
    </row>
    <row r="262" ht="15.75" customHeight="1">
      <c r="A262" s="117"/>
      <c r="D262" s="118"/>
    </row>
    <row r="263" ht="15.75" customHeight="1">
      <c r="A263" s="117"/>
      <c r="D263" s="118"/>
    </row>
    <row r="264" ht="15.75" customHeight="1">
      <c r="A264" s="117"/>
      <c r="D264" s="118"/>
    </row>
    <row r="265" ht="15.75" customHeight="1">
      <c r="A265" s="117"/>
      <c r="D265" s="118"/>
    </row>
    <row r="266" ht="15.75" customHeight="1">
      <c r="A266" s="117"/>
      <c r="D266" s="118"/>
    </row>
    <row r="267" ht="15.75" customHeight="1">
      <c r="A267" s="117"/>
      <c r="D267" s="118"/>
    </row>
    <row r="268" ht="15.75" customHeight="1">
      <c r="A268" s="117"/>
      <c r="D268" s="118"/>
    </row>
    <row r="269" ht="15.75" customHeight="1">
      <c r="A269" s="117"/>
      <c r="D269" s="118"/>
    </row>
    <row r="270" ht="15.75" customHeight="1">
      <c r="A270" s="117"/>
      <c r="D270" s="118"/>
    </row>
    <row r="271" ht="15.75" customHeight="1">
      <c r="A271" s="117"/>
      <c r="D271" s="118"/>
    </row>
    <row r="272" ht="15.75" customHeight="1">
      <c r="A272" s="117"/>
      <c r="D272" s="118"/>
    </row>
    <row r="273" ht="15.75" customHeight="1">
      <c r="A273" s="117"/>
      <c r="D273" s="118"/>
    </row>
    <row r="274" ht="15.75" customHeight="1">
      <c r="A274" s="117"/>
      <c r="D274" s="118"/>
    </row>
    <row r="275" ht="15.75" customHeight="1">
      <c r="A275" s="117"/>
      <c r="D275" s="118"/>
    </row>
    <row r="276" ht="15.75" customHeight="1">
      <c r="A276" s="117"/>
      <c r="D276" s="118"/>
    </row>
    <row r="277" ht="15.75" customHeight="1">
      <c r="A277" s="117"/>
      <c r="D277" s="118"/>
    </row>
    <row r="278" ht="15.75" customHeight="1">
      <c r="A278" s="117"/>
      <c r="D278" s="118"/>
    </row>
    <row r="279" ht="15.75" customHeight="1">
      <c r="A279" s="117"/>
      <c r="D279" s="118"/>
    </row>
    <row r="280" ht="15.75" customHeight="1">
      <c r="A280" s="117"/>
      <c r="D280" s="118"/>
    </row>
    <row r="281" ht="15.75" customHeight="1">
      <c r="A281" s="117"/>
      <c r="D281" s="118"/>
    </row>
    <row r="282" ht="15.75" customHeight="1">
      <c r="A282" s="117"/>
      <c r="D282" s="118"/>
    </row>
    <row r="283" ht="15.75" customHeight="1">
      <c r="A283" s="117"/>
      <c r="D283" s="118"/>
    </row>
    <row r="284" ht="15.75" customHeight="1">
      <c r="A284" s="117"/>
      <c r="D284" s="118"/>
    </row>
    <row r="285" ht="15.75" customHeight="1">
      <c r="A285" s="117"/>
      <c r="D285" s="118"/>
    </row>
    <row r="286" ht="15.75" customHeight="1">
      <c r="A286" s="117"/>
      <c r="D286" s="118"/>
    </row>
    <row r="287" ht="15.75" customHeight="1">
      <c r="A287" s="117"/>
      <c r="D287" s="118"/>
    </row>
    <row r="288" ht="15.75" customHeight="1">
      <c r="A288" s="117"/>
      <c r="D288" s="118"/>
    </row>
    <row r="289" ht="15.75" customHeight="1">
      <c r="A289" s="117"/>
      <c r="D289" s="118"/>
    </row>
    <row r="290" ht="15.75" customHeight="1">
      <c r="A290" s="117"/>
      <c r="D290" s="118"/>
    </row>
    <row r="291" ht="15.75" customHeight="1">
      <c r="A291" s="117"/>
      <c r="D291" s="118"/>
    </row>
    <row r="292" ht="15.75" customHeight="1">
      <c r="A292" s="117"/>
      <c r="D292" s="118"/>
    </row>
    <row r="293" ht="15.75" customHeight="1">
      <c r="A293" s="117"/>
      <c r="D293" s="118"/>
    </row>
    <row r="294" ht="15.75" customHeight="1">
      <c r="A294" s="117"/>
      <c r="D294" s="118"/>
    </row>
    <row r="295" ht="15.75" customHeight="1">
      <c r="A295" s="117"/>
      <c r="D295" s="118"/>
    </row>
    <row r="296" ht="15.75" customHeight="1">
      <c r="A296" s="117"/>
      <c r="D296" s="118"/>
    </row>
    <row r="297" ht="15.75" customHeight="1">
      <c r="A297" s="117"/>
      <c r="D297" s="118"/>
    </row>
    <row r="298" ht="15.75" customHeight="1">
      <c r="A298" s="117"/>
      <c r="D298" s="118"/>
    </row>
    <row r="299" ht="15.75" customHeight="1">
      <c r="A299" s="117"/>
      <c r="D299" s="118"/>
    </row>
    <row r="300" ht="15.75" customHeight="1">
      <c r="A300" s="117"/>
      <c r="D300" s="118"/>
    </row>
    <row r="301" ht="15.75" customHeight="1">
      <c r="A301" s="117"/>
      <c r="D301" s="118"/>
    </row>
    <row r="302" ht="15.75" customHeight="1">
      <c r="A302" s="117"/>
      <c r="D302" s="118"/>
    </row>
    <row r="303" ht="15.75" customHeight="1">
      <c r="A303" s="117"/>
      <c r="D303" s="118"/>
    </row>
    <row r="304" ht="15.75" customHeight="1">
      <c r="A304" s="117"/>
      <c r="D304" s="118"/>
    </row>
    <row r="305" ht="15.75" customHeight="1">
      <c r="A305" s="117"/>
      <c r="D305" s="118"/>
    </row>
    <row r="306" ht="15.75" customHeight="1">
      <c r="A306" s="117"/>
      <c r="D306" s="118"/>
    </row>
    <row r="307" ht="15.75" customHeight="1">
      <c r="A307" s="117"/>
      <c r="D307" s="118"/>
    </row>
    <row r="308" ht="15.75" customHeight="1">
      <c r="A308" s="117"/>
      <c r="D308" s="118"/>
    </row>
    <row r="309" ht="15.75" customHeight="1">
      <c r="A309" s="117"/>
      <c r="D309" s="118"/>
    </row>
    <row r="310" ht="15.75" customHeight="1">
      <c r="A310" s="117"/>
      <c r="D310" s="118"/>
    </row>
    <row r="311" ht="15.75" customHeight="1">
      <c r="A311" s="117"/>
      <c r="D311" s="118"/>
    </row>
    <row r="312" ht="15.75" customHeight="1">
      <c r="A312" s="117"/>
      <c r="D312" s="118"/>
    </row>
    <row r="313" ht="15.75" customHeight="1">
      <c r="A313" s="117"/>
      <c r="D313" s="118"/>
    </row>
    <row r="314" ht="15.75" customHeight="1">
      <c r="A314" s="117"/>
      <c r="D314" s="118"/>
    </row>
    <row r="315" ht="15.75" customHeight="1">
      <c r="A315" s="117"/>
      <c r="D315" s="118"/>
    </row>
    <row r="316" ht="15.75" customHeight="1">
      <c r="A316" s="117"/>
      <c r="D316" s="118"/>
    </row>
    <row r="317" ht="15.75" customHeight="1">
      <c r="A317" s="117"/>
      <c r="D317" s="118"/>
    </row>
    <row r="318" ht="15.75" customHeight="1">
      <c r="A318" s="117"/>
      <c r="D318" s="118"/>
    </row>
    <row r="319" ht="15.75" customHeight="1">
      <c r="A319" s="117"/>
      <c r="D319" s="118"/>
    </row>
    <row r="320" ht="15.75" customHeight="1">
      <c r="A320" s="117"/>
      <c r="D320" s="118"/>
    </row>
    <row r="321" ht="15.75" customHeight="1">
      <c r="A321" s="117"/>
      <c r="D321" s="118"/>
    </row>
    <row r="322" ht="15.75" customHeight="1">
      <c r="A322" s="117"/>
      <c r="D322" s="118"/>
    </row>
    <row r="323" ht="15.75" customHeight="1">
      <c r="A323" s="117"/>
      <c r="D323" s="118"/>
    </row>
    <row r="324" ht="15.75" customHeight="1">
      <c r="A324" s="117"/>
      <c r="D324" s="118"/>
    </row>
    <row r="325" ht="15.75" customHeight="1">
      <c r="A325" s="117"/>
      <c r="D325" s="118"/>
    </row>
    <row r="326" ht="15.75" customHeight="1">
      <c r="A326" s="117"/>
      <c r="D326" s="118"/>
    </row>
    <row r="327" ht="15.75" customHeight="1">
      <c r="A327" s="117"/>
      <c r="D327" s="118"/>
    </row>
    <row r="328" ht="15.75" customHeight="1">
      <c r="A328" s="117"/>
      <c r="D328" s="118"/>
    </row>
    <row r="329" ht="15.75" customHeight="1">
      <c r="A329" s="117"/>
      <c r="D329" s="118"/>
    </row>
    <row r="330" ht="15.75" customHeight="1">
      <c r="A330" s="117"/>
      <c r="D330" s="118"/>
    </row>
    <row r="331" ht="15.75" customHeight="1">
      <c r="A331" s="117"/>
      <c r="D331" s="118"/>
    </row>
    <row r="332" ht="15.75" customHeight="1">
      <c r="A332" s="117"/>
      <c r="D332" s="118"/>
    </row>
    <row r="333" ht="15.75" customHeight="1">
      <c r="A333" s="117"/>
      <c r="D333" s="118"/>
    </row>
    <row r="334" ht="15.75" customHeight="1">
      <c r="A334" s="117"/>
      <c r="D334" s="118"/>
    </row>
    <row r="335" ht="15.75" customHeight="1">
      <c r="A335" s="117"/>
      <c r="D335" s="118"/>
    </row>
    <row r="336" ht="15.75" customHeight="1">
      <c r="A336" s="117"/>
      <c r="D336" s="118"/>
    </row>
    <row r="337" ht="15.75" customHeight="1">
      <c r="A337" s="117"/>
      <c r="D337" s="118"/>
    </row>
    <row r="338" ht="15.75" customHeight="1">
      <c r="A338" s="117"/>
      <c r="D338" s="118"/>
    </row>
    <row r="339" ht="15.75" customHeight="1">
      <c r="A339" s="117"/>
      <c r="D339" s="118"/>
    </row>
    <row r="340" ht="15.75" customHeight="1">
      <c r="A340" s="117"/>
      <c r="D340" s="118"/>
    </row>
    <row r="341" ht="15.75" customHeight="1">
      <c r="A341" s="117"/>
      <c r="D341" s="118"/>
    </row>
    <row r="342" ht="15.75" customHeight="1">
      <c r="A342" s="117"/>
      <c r="D342" s="118"/>
    </row>
    <row r="343" ht="15.75" customHeight="1">
      <c r="A343" s="117"/>
      <c r="D343" s="118"/>
    </row>
    <row r="344" ht="15.75" customHeight="1">
      <c r="A344" s="117"/>
      <c r="D344" s="118"/>
    </row>
    <row r="345" ht="15.75" customHeight="1">
      <c r="A345" s="117"/>
      <c r="D345" s="118"/>
    </row>
    <row r="346" ht="15.75" customHeight="1">
      <c r="A346" s="117"/>
      <c r="D346" s="118"/>
    </row>
    <row r="347" ht="15.75" customHeight="1">
      <c r="A347" s="117"/>
      <c r="D347" s="118"/>
    </row>
    <row r="348" ht="15.75" customHeight="1">
      <c r="A348" s="117"/>
      <c r="D348" s="118"/>
    </row>
    <row r="349" ht="15.75" customHeight="1">
      <c r="A349" s="117"/>
      <c r="D349" s="118"/>
    </row>
    <row r="350" ht="15.75" customHeight="1">
      <c r="A350" s="117"/>
      <c r="D350" s="118"/>
    </row>
    <row r="351" ht="15.75" customHeight="1">
      <c r="A351" s="117"/>
      <c r="D351" s="118"/>
    </row>
    <row r="352" ht="15.75" customHeight="1">
      <c r="A352" s="117"/>
      <c r="D352" s="118"/>
    </row>
    <row r="353" ht="15.75" customHeight="1">
      <c r="A353" s="117"/>
      <c r="D353" s="118"/>
    </row>
    <row r="354" ht="15.75" customHeight="1">
      <c r="A354" s="117"/>
      <c r="D354" s="118"/>
    </row>
    <row r="355" ht="15.75" customHeight="1">
      <c r="A355" s="117"/>
      <c r="D355" s="118"/>
    </row>
    <row r="356" ht="15.75" customHeight="1">
      <c r="A356" s="117"/>
      <c r="D356" s="118"/>
    </row>
    <row r="357" ht="15.75" customHeight="1">
      <c r="A357" s="117"/>
      <c r="D357" s="118"/>
    </row>
    <row r="358" ht="15.75" customHeight="1">
      <c r="A358" s="117"/>
      <c r="D358" s="118"/>
    </row>
    <row r="359" ht="15.75" customHeight="1">
      <c r="A359" s="117"/>
      <c r="D359" s="118"/>
    </row>
    <row r="360" ht="15.75" customHeight="1">
      <c r="A360" s="117"/>
      <c r="D360" s="118"/>
    </row>
    <row r="361" ht="15.75" customHeight="1">
      <c r="A361" s="117"/>
      <c r="D361" s="118"/>
    </row>
    <row r="362" ht="15.75" customHeight="1">
      <c r="A362" s="117"/>
      <c r="D362" s="118"/>
    </row>
    <row r="363" ht="15.75" customHeight="1">
      <c r="A363" s="117"/>
      <c r="D363" s="118"/>
    </row>
    <row r="364" ht="15.75" customHeight="1">
      <c r="A364" s="117"/>
      <c r="D364" s="118"/>
    </row>
    <row r="365" ht="15.75" customHeight="1">
      <c r="A365" s="117"/>
      <c r="D365" s="118"/>
    </row>
    <row r="366" ht="15.75" customHeight="1">
      <c r="A366" s="117"/>
      <c r="D366" s="118"/>
    </row>
    <row r="367" ht="15.75" customHeight="1">
      <c r="A367" s="117"/>
      <c r="D367" s="118"/>
    </row>
    <row r="368" ht="15.75" customHeight="1">
      <c r="A368" s="117"/>
      <c r="D368" s="118"/>
    </row>
    <row r="369" ht="15.75" customHeight="1">
      <c r="A369" s="117"/>
      <c r="D369" s="118"/>
    </row>
    <row r="370" ht="15.75" customHeight="1">
      <c r="A370" s="117"/>
      <c r="D370" s="118"/>
    </row>
    <row r="371" ht="15.75" customHeight="1">
      <c r="A371" s="117"/>
      <c r="D371" s="118"/>
    </row>
    <row r="372" ht="15.75" customHeight="1">
      <c r="A372" s="117"/>
      <c r="D372" s="118"/>
    </row>
    <row r="373" ht="15.75" customHeight="1">
      <c r="A373" s="117"/>
      <c r="D373" s="118"/>
    </row>
    <row r="374" ht="15.75" customHeight="1">
      <c r="A374" s="117"/>
      <c r="D374" s="118"/>
    </row>
    <row r="375" ht="15.75" customHeight="1">
      <c r="A375" s="117"/>
      <c r="D375" s="118"/>
    </row>
    <row r="376" ht="15.75" customHeight="1">
      <c r="A376" s="117"/>
      <c r="D376" s="118"/>
    </row>
    <row r="377" ht="15.75" customHeight="1">
      <c r="A377" s="117"/>
      <c r="D377" s="118"/>
    </row>
    <row r="378" ht="15.75" customHeight="1">
      <c r="A378" s="117"/>
      <c r="D378" s="118"/>
    </row>
    <row r="379" ht="15.75" customHeight="1">
      <c r="A379" s="117"/>
      <c r="D379" s="118"/>
    </row>
    <row r="380" ht="15.75" customHeight="1">
      <c r="A380" s="117"/>
      <c r="D380" s="118"/>
    </row>
    <row r="381" ht="15.75" customHeight="1">
      <c r="A381" s="117"/>
      <c r="D381" s="118"/>
    </row>
    <row r="382" ht="15.75" customHeight="1">
      <c r="A382" s="117"/>
      <c r="D382" s="118"/>
    </row>
    <row r="383" ht="15.75" customHeight="1">
      <c r="A383" s="117"/>
      <c r="D383" s="118"/>
    </row>
    <row r="384" ht="15.75" customHeight="1">
      <c r="A384" s="117"/>
      <c r="D384" s="118"/>
    </row>
    <row r="385" ht="15.75" customHeight="1">
      <c r="A385" s="117"/>
      <c r="D385" s="118"/>
    </row>
    <row r="386" ht="15.75" customHeight="1">
      <c r="A386" s="117"/>
      <c r="D386" s="118"/>
    </row>
    <row r="387" ht="15.75" customHeight="1">
      <c r="A387" s="117"/>
      <c r="D387" s="118"/>
    </row>
    <row r="388" ht="15.75" customHeight="1">
      <c r="A388" s="117"/>
      <c r="D388" s="118"/>
    </row>
    <row r="389" ht="15.75" customHeight="1">
      <c r="A389" s="117"/>
      <c r="D389" s="118"/>
    </row>
    <row r="390" ht="15.75" customHeight="1">
      <c r="A390" s="117"/>
      <c r="D390" s="118"/>
    </row>
    <row r="391" ht="15.75" customHeight="1">
      <c r="A391" s="117"/>
      <c r="D391" s="118"/>
    </row>
    <row r="392" ht="15.75" customHeight="1">
      <c r="A392" s="117"/>
      <c r="D392" s="118"/>
    </row>
    <row r="393" ht="15.75" customHeight="1">
      <c r="A393" s="117"/>
      <c r="D393" s="118"/>
    </row>
    <row r="394" ht="15.75" customHeight="1">
      <c r="A394" s="117"/>
      <c r="D394" s="118"/>
    </row>
    <row r="395" ht="15.75" customHeight="1">
      <c r="A395" s="117"/>
      <c r="D395" s="118"/>
    </row>
    <row r="396" ht="15.75" customHeight="1">
      <c r="A396" s="117"/>
      <c r="D396" s="118"/>
    </row>
    <row r="397" ht="15.75" customHeight="1">
      <c r="A397" s="117"/>
      <c r="D397" s="118"/>
    </row>
    <row r="398" ht="15.75" customHeight="1">
      <c r="A398" s="117"/>
      <c r="D398" s="118"/>
    </row>
    <row r="399" ht="15.75" customHeight="1">
      <c r="A399" s="117"/>
      <c r="D399" s="118"/>
    </row>
    <row r="400" ht="15.75" customHeight="1">
      <c r="A400" s="117"/>
      <c r="D400" s="118"/>
    </row>
    <row r="401" ht="15.75" customHeight="1">
      <c r="A401" s="117"/>
      <c r="D401" s="118"/>
    </row>
    <row r="402" ht="15.75" customHeight="1">
      <c r="A402" s="117"/>
      <c r="D402" s="118"/>
    </row>
    <row r="403" ht="15.75" customHeight="1">
      <c r="A403" s="117"/>
      <c r="D403" s="118"/>
    </row>
    <row r="404" ht="15.75" customHeight="1">
      <c r="A404" s="117"/>
      <c r="D404" s="118"/>
    </row>
    <row r="405" ht="15.75" customHeight="1">
      <c r="A405" s="117"/>
      <c r="D405" s="118"/>
    </row>
    <row r="406" ht="15.75" customHeight="1">
      <c r="A406" s="117"/>
      <c r="D406" s="118"/>
    </row>
    <row r="407" ht="15.75" customHeight="1">
      <c r="A407" s="117"/>
      <c r="D407" s="118"/>
    </row>
    <row r="408" ht="15.75" customHeight="1">
      <c r="A408" s="117"/>
      <c r="D408" s="118"/>
    </row>
    <row r="409" ht="15.75" customHeight="1">
      <c r="A409" s="117"/>
      <c r="D409" s="118"/>
    </row>
    <row r="410" ht="15.75" customHeight="1">
      <c r="A410" s="117"/>
      <c r="D410" s="118"/>
    </row>
    <row r="411" ht="15.75" customHeight="1">
      <c r="A411" s="117"/>
      <c r="D411" s="118"/>
    </row>
    <row r="412" ht="15.75" customHeight="1">
      <c r="A412" s="117"/>
      <c r="D412" s="118"/>
    </row>
    <row r="413" ht="15.75" customHeight="1">
      <c r="A413" s="117"/>
      <c r="D413" s="118"/>
    </row>
    <row r="414" ht="15.75" customHeight="1">
      <c r="A414" s="117"/>
      <c r="D414" s="118"/>
    </row>
    <row r="415" ht="15.75" customHeight="1">
      <c r="A415" s="117"/>
      <c r="D415" s="118"/>
    </row>
    <row r="416" ht="15.75" customHeight="1">
      <c r="A416" s="117"/>
      <c r="D416" s="118"/>
    </row>
    <row r="417" ht="15.75" customHeight="1">
      <c r="A417" s="117"/>
      <c r="D417" s="118"/>
    </row>
    <row r="418" ht="15.75" customHeight="1">
      <c r="A418" s="117"/>
      <c r="D418" s="118"/>
    </row>
    <row r="419" ht="15.75" customHeight="1">
      <c r="A419" s="117"/>
      <c r="D419" s="118"/>
    </row>
    <row r="420" ht="15.75" customHeight="1">
      <c r="A420" s="117"/>
      <c r="D420" s="118"/>
    </row>
    <row r="421" ht="15.75" customHeight="1">
      <c r="A421" s="117"/>
      <c r="D421" s="118"/>
    </row>
    <row r="422" ht="15.75" customHeight="1">
      <c r="A422" s="117"/>
      <c r="D422" s="118"/>
    </row>
    <row r="423" ht="15.75" customHeight="1">
      <c r="A423" s="117"/>
      <c r="D423" s="118"/>
    </row>
    <row r="424" ht="15.75" customHeight="1">
      <c r="A424" s="117"/>
      <c r="D424" s="118"/>
    </row>
    <row r="425" ht="15.75" customHeight="1">
      <c r="A425" s="117"/>
      <c r="D425" s="118"/>
    </row>
    <row r="426" ht="15.75" customHeight="1">
      <c r="A426" s="117"/>
      <c r="D426" s="118"/>
    </row>
    <row r="427" ht="15.75" customHeight="1">
      <c r="A427" s="117"/>
      <c r="D427" s="118"/>
    </row>
    <row r="428" ht="15.75" customHeight="1">
      <c r="A428" s="117"/>
      <c r="D428" s="118"/>
    </row>
    <row r="429" ht="15.75" customHeight="1">
      <c r="A429" s="117"/>
      <c r="D429" s="118"/>
    </row>
    <row r="430" ht="15.75" customHeight="1">
      <c r="A430" s="117"/>
      <c r="D430" s="118"/>
    </row>
    <row r="431" ht="15.75" customHeight="1">
      <c r="A431" s="117"/>
      <c r="D431" s="118"/>
    </row>
    <row r="432" ht="15.75" customHeight="1">
      <c r="A432" s="117"/>
      <c r="D432" s="118"/>
    </row>
    <row r="433" ht="15.75" customHeight="1">
      <c r="A433" s="117"/>
      <c r="D433" s="118"/>
    </row>
    <row r="434" ht="15.75" customHeight="1">
      <c r="A434" s="117"/>
      <c r="D434" s="118"/>
    </row>
    <row r="435" ht="15.75" customHeight="1">
      <c r="A435" s="117"/>
      <c r="D435" s="118"/>
    </row>
    <row r="436" ht="15.75" customHeight="1">
      <c r="A436" s="117"/>
      <c r="D436" s="118"/>
    </row>
    <row r="437" ht="15.75" customHeight="1">
      <c r="A437" s="117"/>
      <c r="D437" s="118"/>
    </row>
    <row r="438" ht="15.75" customHeight="1">
      <c r="A438" s="117"/>
      <c r="D438" s="118"/>
    </row>
    <row r="439" ht="15.75" customHeight="1">
      <c r="A439" s="117"/>
      <c r="D439" s="118"/>
    </row>
    <row r="440" ht="15.75" customHeight="1">
      <c r="A440" s="117"/>
      <c r="D440" s="118"/>
    </row>
    <row r="441" ht="15.75" customHeight="1">
      <c r="A441" s="117"/>
      <c r="D441" s="118"/>
    </row>
    <row r="442" ht="15.75" customHeight="1">
      <c r="A442" s="117"/>
      <c r="D442" s="118"/>
    </row>
    <row r="443" ht="15.75" customHeight="1">
      <c r="A443" s="117"/>
      <c r="D443" s="118"/>
    </row>
    <row r="444" ht="15.75" customHeight="1">
      <c r="A444" s="117"/>
      <c r="D444" s="118"/>
    </row>
    <row r="445" ht="15.75" customHeight="1">
      <c r="A445" s="117"/>
      <c r="D445" s="118"/>
    </row>
    <row r="446" ht="15.75" customHeight="1">
      <c r="A446" s="117"/>
      <c r="D446" s="118"/>
    </row>
    <row r="447" ht="15.75" customHeight="1">
      <c r="A447" s="117"/>
      <c r="D447" s="118"/>
    </row>
    <row r="448" ht="15.75" customHeight="1">
      <c r="A448" s="117"/>
      <c r="D448" s="118"/>
    </row>
    <row r="449" ht="15.75" customHeight="1">
      <c r="A449" s="117"/>
      <c r="D449" s="118"/>
    </row>
    <row r="450" ht="15.75" customHeight="1">
      <c r="A450" s="117"/>
      <c r="D450" s="118"/>
    </row>
    <row r="451" ht="15.75" customHeight="1">
      <c r="A451" s="117"/>
      <c r="D451" s="118"/>
    </row>
    <row r="452" ht="15.75" customHeight="1">
      <c r="A452" s="117"/>
      <c r="D452" s="118"/>
    </row>
    <row r="453" ht="15.75" customHeight="1">
      <c r="A453" s="117"/>
      <c r="D453" s="118"/>
    </row>
    <row r="454" ht="15.75" customHeight="1">
      <c r="A454" s="117"/>
      <c r="D454" s="118"/>
    </row>
    <row r="455" ht="15.75" customHeight="1">
      <c r="A455" s="117"/>
      <c r="D455" s="118"/>
    </row>
    <row r="456" ht="15.75" customHeight="1">
      <c r="A456" s="117"/>
      <c r="D456" s="118"/>
    </row>
    <row r="457" ht="15.75" customHeight="1">
      <c r="A457" s="117"/>
      <c r="D457" s="118"/>
    </row>
    <row r="458" ht="15.75" customHeight="1">
      <c r="A458" s="117"/>
      <c r="D458" s="118"/>
    </row>
    <row r="459" ht="15.75" customHeight="1">
      <c r="A459" s="117"/>
      <c r="D459" s="118"/>
    </row>
    <row r="460" ht="15.75" customHeight="1">
      <c r="A460" s="117"/>
      <c r="D460" s="118"/>
    </row>
    <row r="461" ht="15.75" customHeight="1">
      <c r="A461" s="117"/>
      <c r="D461" s="118"/>
    </row>
    <row r="462" ht="15.75" customHeight="1">
      <c r="A462" s="117"/>
      <c r="D462" s="118"/>
    </row>
    <row r="463" ht="15.75" customHeight="1">
      <c r="A463" s="117"/>
      <c r="D463" s="118"/>
    </row>
    <row r="464" ht="15.75" customHeight="1">
      <c r="A464" s="117"/>
      <c r="D464" s="118"/>
    </row>
    <row r="465" ht="15.75" customHeight="1">
      <c r="A465" s="117"/>
      <c r="D465" s="118"/>
    </row>
    <row r="466" ht="15.75" customHeight="1">
      <c r="A466" s="117"/>
      <c r="D466" s="118"/>
    </row>
    <row r="467" ht="15.75" customHeight="1">
      <c r="A467" s="117"/>
      <c r="D467" s="118"/>
    </row>
    <row r="468" ht="15.75" customHeight="1">
      <c r="A468" s="117"/>
      <c r="D468" s="118"/>
    </row>
    <row r="469" ht="15.75" customHeight="1">
      <c r="A469" s="117"/>
      <c r="D469" s="118"/>
    </row>
    <row r="470" ht="15.75" customHeight="1">
      <c r="A470" s="117"/>
      <c r="D470" s="118"/>
    </row>
    <row r="471" ht="15.75" customHeight="1">
      <c r="A471" s="117"/>
      <c r="D471" s="118"/>
    </row>
    <row r="472" ht="15.75" customHeight="1">
      <c r="A472" s="117"/>
      <c r="D472" s="118"/>
    </row>
    <row r="473" ht="15.75" customHeight="1">
      <c r="A473" s="117"/>
      <c r="D473" s="118"/>
    </row>
    <row r="474" ht="15.75" customHeight="1">
      <c r="A474" s="117"/>
      <c r="D474" s="118"/>
    </row>
    <row r="475" ht="15.75" customHeight="1">
      <c r="A475" s="117"/>
      <c r="D475" s="118"/>
    </row>
    <row r="476" ht="15.75" customHeight="1">
      <c r="A476" s="117"/>
      <c r="D476" s="118"/>
    </row>
    <row r="477" ht="15.75" customHeight="1">
      <c r="A477" s="117"/>
      <c r="D477" s="118"/>
    </row>
    <row r="478" ht="15.75" customHeight="1">
      <c r="A478" s="117"/>
      <c r="D478" s="118"/>
    </row>
    <row r="479" ht="15.75" customHeight="1">
      <c r="A479" s="117"/>
      <c r="D479" s="118"/>
    </row>
    <row r="480" ht="15.75" customHeight="1">
      <c r="A480" s="117"/>
      <c r="D480" s="118"/>
    </row>
    <row r="481" ht="15.75" customHeight="1">
      <c r="A481" s="117"/>
      <c r="D481" s="118"/>
    </row>
    <row r="482" ht="15.75" customHeight="1">
      <c r="A482" s="117"/>
      <c r="D482" s="118"/>
    </row>
    <row r="483" ht="15.75" customHeight="1">
      <c r="A483" s="117"/>
      <c r="D483" s="118"/>
    </row>
    <row r="484" ht="15.75" customHeight="1">
      <c r="A484" s="117"/>
      <c r="D484" s="118"/>
    </row>
    <row r="485" ht="15.75" customHeight="1">
      <c r="A485" s="117"/>
      <c r="D485" s="118"/>
    </row>
    <row r="486" ht="15.75" customHeight="1">
      <c r="A486" s="117"/>
      <c r="D486" s="118"/>
    </row>
    <row r="487" ht="15.75" customHeight="1">
      <c r="A487" s="117"/>
      <c r="D487" s="118"/>
    </row>
    <row r="488" ht="15.75" customHeight="1">
      <c r="A488" s="117"/>
      <c r="D488" s="118"/>
    </row>
    <row r="489" ht="15.75" customHeight="1">
      <c r="A489" s="117"/>
      <c r="D489" s="118"/>
    </row>
    <row r="490" ht="15.75" customHeight="1">
      <c r="A490" s="117"/>
      <c r="D490" s="118"/>
    </row>
    <row r="491" ht="15.75" customHeight="1">
      <c r="A491" s="117"/>
      <c r="D491" s="118"/>
    </row>
    <row r="492" ht="15.75" customHeight="1">
      <c r="A492" s="117"/>
      <c r="D492" s="118"/>
    </row>
    <row r="493" ht="15.75" customHeight="1">
      <c r="A493" s="117"/>
      <c r="D493" s="118"/>
    </row>
    <row r="494" ht="15.75" customHeight="1">
      <c r="A494" s="117"/>
      <c r="D494" s="118"/>
    </row>
    <row r="495" ht="15.75" customHeight="1">
      <c r="A495" s="117"/>
      <c r="D495" s="118"/>
    </row>
    <row r="496" ht="15.75" customHeight="1">
      <c r="A496" s="117"/>
      <c r="D496" s="118"/>
    </row>
    <row r="497" ht="15.75" customHeight="1">
      <c r="A497" s="117"/>
      <c r="D497" s="118"/>
    </row>
    <row r="498" ht="15.75" customHeight="1">
      <c r="A498" s="117"/>
      <c r="D498" s="118"/>
    </row>
    <row r="499" ht="15.75" customHeight="1">
      <c r="A499" s="117"/>
      <c r="D499" s="118"/>
    </row>
    <row r="500" ht="15.75" customHeight="1">
      <c r="A500" s="117"/>
      <c r="D500" s="118"/>
    </row>
    <row r="501" ht="15.75" customHeight="1">
      <c r="A501" s="117"/>
      <c r="D501" s="118"/>
    </row>
    <row r="502" ht="15.75" customHeight="1">
      <c r="A502" s="117"/>
      <c r="D502" s="118"/>
    </row>
    <row r="503" ht="15.75" customHeight="1">
      <c r="A503" s="117"/>
      <c r="D503" s="118"/>
    </row>
    <row r="504" ht="15.75" customHeight="1">
      <c r="A504" s="117"/>
      <c r="D504" s="118"/>
    </row>
    <row r="505" ht="15.75" customHeight="1">
      <c r="A505" s="117"/>
      <c r="D505" s="118"/>
    </row>
    <row r="506" ht="15.75" customHeight="1">
      <c r="A506" s="117"/>
      <c r="D506" s="118"/>
    </row>
    <row r="507" ht="15.75" customHeight="1">
      <c r="A507" s="117"/>
      <c r="D507" s="118"/>
    </row>
    <row r="508" ht="15.75" customHeight="1">
      <c r="A508" s="117"/>
      <c r="D508" s="118"/>
    </row>
    <row r="509" ht="15.75" customHeight="1">
      <c r="A509" s="117"/>
      <c r="D509" s="118"/>
    </row>
    <row r="510" ht="15.75" customHeight="1">
      <c r="A510" s="117"/>
      <c r="D510" s="118"/>
    </row>
    <row r="511" ht="15.75" customHeight="1">
      <c r="A511" s="117"/>
      <c r="D511" s="118"/>
    </row>
    <row r="512" ht="15.75" customHeight="1">
      <c r="A512" s="117"/>
      <c r="D512" s="118"/>
    </row>
    <row r="513" ht="15.75" customHeight="1">
      <c r="A513" s="117"/>
      <c r="D513" s="118"/>
    </row>
    <row r="514" ht="15.75" customHeight="1">
      <c r="A514" s="117"/>
      <c r="D514" s="118"/>
    </row>
    <row r="515" ht="15.75" customHeight="1">
      <c r="A515" s="117"/>
      <c r="D515" s="118"/>
    </row>
    <row r="516" ht="15.75" customHeight="1">
      <c r="A516" s="117"/>
      <c r="D516" s="118"/>
    </row>
    <row r="517" ht="15.75" customHeight="1">
      <c r="A517" s="117"/>
      <c r="D517" s="118"/>
    </row>
    <row r="518" ht="15.75" customHeight="1">
      <c r="A518" s="117"/>
      <c r="D518" s="118"/>
    </row>
    <row r="519" ht="15.75" customHeight="1">
      <c r="A519" s="117"/>
      <c r="D519" s="118"/>
    </row>
    <row r="520" ht="15.75" customHeight="1">
      <c r="A520" s="117"/>
      <c r="D520" s="118"/>
    </row>
    <row r="521" ht="15.75" customHeight="1">
      <c r="A521" s="117"/>
      <c r="D521" s="118"/>
    </row>
    <row r="522" ht="15.75" customHeight="1">
      <c r="A522" s="117"/>
      <c r="D522" s="118"/>
    </row>
    <row r="523" ht="15.75" customHeight="1">
      <c r="A523" s="117"/>
      <c r="D523" s="118"/>
    </row>
    <row r="524" ht="15.75" customHeight="1">
      <c r="A524" s="117"/>
      <c r="D524" s="118"/>
    </row>
    <row r="525" ht="15.75" customHeight="1">
      <c r="A525" s="117"/>
      <c r="D525" s="118"/>
    </row>
    <row r="526" ht="15.75" customHeight="1">
      <c r="A526" s="117"/>
      <c r="D526" s="118"/>
    </row>
    <row r="527" ht="15.75" customHeight="1">
      <c r="A527" s="117"/>
      <c r="D527" s="118"/>
    </row>
    <row r="528" ht="15.75" customHeight="1">
      <c r="A528" s="117"/>
      <c r="D528" s="118"/>
    </row>
    <row r="529" ht="15.75" customHeight="1">
      <c r="A529" s="117"/>
      <c r="D529" s="118"/>
    </row>
    <row r="530" ht="15.75" customHeight="1">
      <c r="A530" s="117"/>
      <c r="D530" s="118"/>
    </row>
    <row r="531" ht="15.75" customHeight="1">
      <c r="A531" s="117"/>
      <c r="D531" s="118"/>
    </row>
    <row r="532" ht="15.75" customHeight="1">
      <c r="A532" s="117"/>
      <c r="D532" s="118"/>
    </row>
    <row r="533" ht="15.75" customHeight="1">
      <c r="A533" s="117"/>
      <c r="D533" s="118"/>
    </row>
    <row r="534" ht="15.75" customHeight="1">
      <c r="A534" s="117"/>
      <c r="D534" s="118"/>
    </row>
    <row r="535" ht="15.75" customHeight="1">
      <c r="A535" s="117"/>
      <c r="D535" s="118"/>
    </row>
    <row r="536" ht="15.75" customHeight="1">
      <c r="A536" s="117"/>
      <c r="D536" s="118"/>
    </row>
    <row r="537" ht="15.75" customHeight="1">
      <c r="A537" s="117"/>
      <c r="D537" s="118"/>
    </row>
    <row r="538" ht="15.75" customHeight="1">
      <c r="A538" s="117"/>
      <c r="D538" s="118"/>
    </row>
    <row r="539" ht="15.75" customHeight="1">
      <c r="A539" s="117"/>
      <c r="D539" s="118"/>
    </row>
    <row r="540" ht="15.75" customHeight="1">
      <c r="A540" s="117"/>
      <c r="D540" s="118"/>
    </row>
    <row r="541" ht="15.75" customHeight="1">
      <c r="A541" s="117"/>
      <c r="D541" s="118"/>
    </row>
    <row r="542" ht="15.75" customHeight="1">
      <c r="A542" s="117"/>
      <c r="D542" s="118"/>
    </row>
    <row r="543" ht="15.75" customHeight="1">
      <c r="A543" s="117"/>
      <c r="D543" s="118"/>
    </row>
    <row r="544" ht="15.75" customHeight="1">
      <c r="A544" s="117"/>
      <c r="D544" s="118"/>
    </row>
    <row r="545" ht="15.75" customHeight="1">
      <c r="A545" s="117"/>
      <c r="D545" s="118"/>
    </row>
    <row r="546" ht="15.75" customHeight="1">
      <c r="A546" s="117"/>
      <c r="D546" s="118"/>
    </row>
    <row r="547" ht="15.75" customHeight="1">
      <c r="A547" s="117"/>
      <c r="D547" s="118"/>
    </row>
    <row r="548" ht="15.75" customHeight="1">
      <c r="A548" s="117"/>
      <c r="D548" s="118"/>
    </row>
    <row r="549" ht="15.75" customHeight="1">
      <c r="A549" s="117"/>
      <c r="D549" s="118"/>
    </row>
    <row r="550" ht="15.75" customHeight="1">
      <c r="A550" s="117"/>
      <c r="D550" s="118"/>
    </row>
    <row r="551" ht="15.75" customHeight="1">
      <c r="A551" s="117"/>
      <c r="D551" s="118"/>
    </row>
    <row r="552" ht="15.75" customHeight="1">
      <c r="A552" s="117"/>
      <c r="D552" s="118"/>
    </row>
    <row r="553" ht="15.75" customHeight="1">
      <c r="A553" s="117"/>
      <c r="D553" s="118"/>
    </row>
    <row r="554" ht="15.75" customHeight="1">
      <c r="A554" s="117"/>
      <c r="D554" s="118"/>
    </row>
    <row r="555" ht="15.75" customHeight="1">
      <c r="A555" s="117"/>
      <c r="D555" s="118"/>
    </row>
    <row r="556" ht="15.75" customHeight="1">
      <c r="A556" s="117"/>
      <c r="D556" s="118"/>
    </row>
    <row r="557" ht="15.75" customHeight="1">
      <c r="A557" s="117"/>
      <c r="D557" s="118"/>
    </row>
    <row r="558" ht="15.75" customHeight="1">
      <c r="A558" s="117"/>
      <c r="D558" s="118"/>
    </row>
    <row r="559" ht="15.75" customHeight="1">
      <c r="A559" s="117"/>
      <c r="D559" s="118"/>
    </row>
    <row r="560" ht="15.75" customHeight="1">
      <c r="A560" s="117"/>
      <c r="D560" s="118"/>
    </row>
    <row r="561" ht="15.75" customHeight="1">
      <c r="A561" s="117"/>
      <c r="D561" s="118"/>
    </row>
    <row r="562" ht="15.75" customHeight="1">
      <c r="A562" s="117"/>
      <c r="D562" s="118"/>
    </row>
    <row r="563" ht="15.75" customHeight="1">
      <c r="A563" s="117"/>
      <c r="D563" s="118"/>
    </row>
    <row r="564" ht="15.75" customHeight="1">
      <c r="A564" s="117"/>
      <c r="D564" s="118"/>
    </row>
    <row r="565" ht="15.75" customHeight="1">
      <c r="A565" s="117"/>
      <c r="D565" s="118"/>
    </row>
    <row r="566" ht="15.75" customHeight="1">
      <c r="A566" s="117"/>
      <c r="D566" s="118"/>
    </row>
    <row r="567" ht="15.75" customHeight="1">
      <c r="A567" s="117"/>
      <c r="D567" s="118"/>
    </row>
    <row r="568" ht="15.75" customHeight="1">
      <c r="A568" s="117"/>
      <c r="D568" s="118"/>
    </row>
    <row r="569" ht="15.75" customHeight="1">
      <c r="A569" s="117"/>
      <c r="D569" s="118"/>
    </row>
    <row r="570" ht="15.75" customHeight="1">
      <c r="A570" s="117"/>
      <c r="D570" s="118"/>
    </row>
    <row r="571" ht="15.75" customHeight="1">
      <c r="A571" s="117"/>
      <c r="D571" s="118"/>
    </row>
    <row r="572" ht="15.75" customHeight="1">
      <c r="A572" s="117"/>
      <c r="D572" s="118"/>
    </row>
    <row r="573" ht="15.75" customHeight="1">
      <c r="A573" s="117"/>
      <c r="D573" s="118"/>
    </row>
    <row r="574" ht="15.75" customHeight="1">
      <c r="A574" s="117"/>
      <c r="D574" s="118"/>
    </row>
    <row r="575" ht="15.75" customHeight="1">
      <c r="A575" s="117"/>
      <c r="D575" s="118"/>
    </row>
    <row r="576" ht="15.75" customHeight="1">
      <c r="A576" s="117"/>
      <c r="D576" s="118"/>
    </row>
    <row r="577" ht="15.75" customHeight="1">
      <c r="A577" s="117"/>
      <c r="D577" s="118"/>
    </row>
    <row r="578" ht="15.75" customHeight="1">
      <c r="A578" s="117"/>
      <c r="D578" s="118"/>
    </row>
    <row r="579" ht="15.75" customHeight="1">
      <c r="A579" s="117"/>
      <c r="D579" s="118"/>
    </row>
    <row r="580" ht="15.75" customHeight="1">
      <c r="A580" s="117"/>
      <c r="D580" s="118"/>
    </row>
    <row r="581" ht="15.75" customHeight="1">
      <c r="A581" s="117"/>
      <c r="D581" s="118"/>
    </row>
    <row r="582" ht="15.75" customHeight="1">
      <c r="A582" s="117"/>
      <c r="D582" s="118"/>
    </row>
    <row r="583" ht="15.75" customHeight="1">
      <c r="A583" s="117"/>
      <c r="D583" s="118"/>
    </row>
    <row r="584" ht="15.75" customHeight="1">
      <c r="A584" s="117"/>
      <c r="D584" s="118"/>
    </row>
    <row r="585" ht="15.75" customHeight="1">
      <c r="A585" s="117"/>
      <c r="D585" s="118"/>
    </row>
    <row r="586" ht="15.75" customHeight="1">
      <c r="A586" s="117"/>
      <c r="D586" s="118"/>
    </row>
    <row r="587" ht="15.75" customHeight="1">
      <c r="A587" s="117"/>
      <c r="D587" s="118"/>
    </row>
    <row r="588" ht="15.75" customHeight="1">
      <c r="A588" s="117"/>
      <c r="D588" s="118"/>
    </row>
    <row r="589" ht="15.75" customHeight="1">
      <c r="A589" s="117"/>
      <c r="D589" s="118"/>
    </row>
    <row r="590" ht="15.75" customHeight="1">
      <c r="A590" s="117"/>
      <c r="D590" s="118"/>
    </row>
    <row r="591" ht="15.75" customHeight="1">
      <c r="A591" s="117"/>
      <c r="D591" s="118"/>
    </row>
    <row r="592" ht="15.75" customHeight="1">
      <c r="A592" s="117"/>
      <c r="D592" s="118"/>
    </row>
    <row r="593" ht="15.75" customHeight="1">
      <c r="A593" s="117"/>
      <c r="D593" s="118"/>
    </row>
    <row r="594" ht="15.75" customHeight="1">
      <c r="A594" s="117"/>
      <c r="D594" s="118"/>
    </row>
    <row r="595" ht="15.75" customHeight="1">
      <c r="A595" s="117"/>
      <c r="D595" s="118"/>
    </row>
    <row r="596" ht="15.75" customHeight="1">
      <c r="A596" s="117"/>
      <c r="D596" s="118"/>
    </row>
    <row r="597" ht="15.75" customHeight="1">
      <c r="A597" s="117"/>
      <c r="D597" s="118"/>
    </row>
    <row r="598" ht="15.75" customHeight="1">
      <c r="A598" s="117"/>
      <c r="D598" s="118"/>
    </row>
    <row r="599" ht="15.75" customHeight="1">
      <c r="A599" s="117"/>
      <c r="D599" s="118"/>
    </row>
    <row r="600" ht="15.75" customHeight="1">
      <c r="A600" s="117"/>
      <c r="D600" s="118"/>
    </row>
    <row r="601" ht="15.75" customHeight="1">
      <c r="A601" s="117"/>
      <c r="D601" s="118"/>
    </row>
    <row r="602" ht="15.75" customHeight="1">
      <c r="A602" s="117"/>
      <c r="D602" s="118"/>
    </row>
    <row r="603" ht="15.75" customHeight="1">
      <c r="A603" s="117"/>
      <c r="D603" s="118"/>
    </row>
    <row r="604" ht="15.75" customHeight="1">
      <c r="A604" s="117"/>
      <c r="D604" s="118"/>
    </row>
    <row r="605" ht="15.75" customHeight="1">
      <c r="A605" s="117"/>
      <c r="D605" s="118"/>
    </row>
    <row r="606" ht="15.75" customHeight="1">
      <c r="A606" s="117"/>
      <c r="D606" s="118"/>
    </row>
    <row r="607" ht="15.75" customHeight="1">
      <c r="A607" s="117"/>
      <c r="D607" s="118"/>
    </row>
    <row r="608" ht="15.75" customHeight="1">
      <c r="A608" s="117"/>
      <c r="D608" s="118"/>
    </row>
    <row r="609" ht="15.75" customHeight="1">
      <c r="A609" s="117"/>
      <c r="D609" s="118"/>
    </row>
    <row r="610" ht="15.75" customHeight="1">
      <c r="A610" s="117"/>
      <c r="D610" s="118"/>
    </row>
    <row r="611" ht="15.75" customHeight="1">
      <c r="A611" s="117"/>
      <c r="D611" s="118"/>
    </row>
    <row r="612" ht="15.75" customHeight="1">
      <c r="A612" s="117"/>
      <c r="D612" s="118"/>
    </row>
    <row r="613" ht="15.75" customHeight="1">
      <c r="A613" s="117"/>
      <c r="D613" s="118"/>
    </row>
    <row r="614" ht="15.75" customHeight="1">
      <c r="A614" s="117"/>
      <c r="D614" s="118"/>
    </row>
    <row r="615" ht="15.75" customHeight="1">
      <c r="A615" s="117"/>
      <c r="D615" s="118"/>
    </row>
    <row r="616" ht="15.75" customHeight="1">
      <c r="A616" s="117"/>
      <c r="D616" s="118"/>
    </row>
    <row r="617" ht="15.75" customHeight="1">
      <c r="A617" s="117"/>
      <c r="D617" s="118"/>
    </row>
    <row r="618" ht="15.75" customHeight="1">
      <c r="A618" s="117"/>
      <c r="D618" s="118"/>
    </row>
    <row r="619" ht="15.75" customHeight="1">
      <c r="A619" s="117"/>
      <c r="D619" s="118"/>
    </row>
    <row r="620" ht="15.75" customHeight="1">
      <c r="A620" s="117"/>
      <c r="D620" s="118"/>
    </row>
    <row r="621" ht="15.75" customHeight="1">
      <c r="A621" s="117"/>
      <c r="D621" s="118"/>
    </row>
    <row r="622" ht="15.75" customHeight="1">
      <c r="A622" s="117"/>
      <c r="D622" s="118"/>
    </row>
    <row r="623" ht="15.75" customHeight="1">
      <c r="A623" s="117"/>
      <c r="D623" s="118"/>
    </row>
    <row r="624" ht="15.75" customHeight="1">
      <c r="A624" s="117"/>
      <c r="D624" s="118"/>
    </row>
    <row r="625" ht="15.75" customHeight="1">
      <c r="A625" s="117"/>
      <c r="D625" s="118"/>
    </row>
    <row r="626" ht="15.75" customHeight="1">
      <c r="A626" s="117"/>
      <c r="D626" s="118"/>
    </row>
    <row r="627" ht="15.75" customHeight="1">
      <c r="A627" s="117"/>
      <c r="D627" s="118"/>
    </row>
    <row r="628" ht="15.75" customHeight="1">
      <c r="A628" s="117"/>
      <c r="D628" s="118"/>
    </row>
    <row r="629" ht="15.75" customHeight="1">
      <c r="A629" s="117"/>
      <c r="D629" s="118"/>
    </row>
    <row r="630" ht="15.75" customHeight="1">
      <c r="A630" s="117"/>
      <c r="D630" s="118"/>
    </row>
    <row r="631" ht="15.75" customHeight="1">
      <c r="A631" s="117"/>
      <c r="D631" s="118"/>
    </row>
    <row r="632" ht="15.75" customHeight="1">
      <c r="A632" s="117"/>
      <c r="D632" s="118"/>
    </row>
    <row r="633" ht="15.75" customHeight="1">
      <c r="A633" s="117"/>
      <c r="D633" s="118"/>
    </row>
    <row r="634" ht="15.75" customHeight="1">
      <c r="A634" s="117"/>
      <c r="D634" s="118"/>
    </row>
    <row r="635" ht="15.75" customHeight="1">
      <c r="A635" s="117"/>
      <c r="D635" s="118"/>
    </row>
    <row r="636" ht="15.75" customHeight="1">
      <c r="A636" s="117"/>
      <c r="D636" s="118"/>
    </row>
    <row r="637" ht="15.75" customHeight="1">
      <c r="A637" s="117"/>
      <c r="D637" s="118"/>
    </row>
    <row r="638" ht="15.75" customHeight="1">
      <c r="A638" s="117"/>
      <c r="D638" s="118"/>
    </row>
    <row r="639" ht="15.75" customHeight="1">
      <c r="A639" s="117"/>
      <c r="D639" s="118"/>
    </row>
    <row r="640" ht="15.75" customHeight="1">
      <c r="A640" s="117"/>
      <c r="D640" s="118"/>
    </row>
    <row r="641" ht="15.75" customHeight="1">
      <c r="A641" s="117"/>
      <c r="D641" s="118"/>
    </row>
    <row r="642" ht="15.75" customHeight="1">
      <c r="A642" s="117"/>
      <c r="D642" s="118"/>
    </row>
    <row r="643" ht="15.75" customHeight="1">
      <c r="A643" s="117"/>
      <c r="D643" s="118"/>
    </row>
    <row r="644" ht="15.75" customHeight="1">
      <c r="A644" s="117"/>
      <c r="D644" s="118"/>
    </row>
    <row r="645" ht="15.75" customHeight="1">
      <c r="A645" s="117"/>
      <c r="D645" s="118"/>
    </row>
    <row r="646" ht="15.75" customHeight="1">
      <c r="A646" s="117"/>
      <c r="D646" s="118"/>
    </row>
    <row r="647" ht="15.75" customHeight="1">
      <c r="A647" s="117"/>
      <c r="D647" s="118"/>
    </row>
    <row r="648" ht="15.75" customHeight="1">
      <c r="A648" s="117"/>
      <c r="D648" s="118"/>
    </row>
    <row r="649" ht="15.75" customHeight="1">
      <c r="A649" s="117"/>
      <c r="D649" s="118"/>
    </row>
    <row r="650" ht="15.75" customHeight="1">
      <c r="A650" s="117"/>
      <c r="D650" s="118"/>
    </row>
    <row r="651" ht="15.75" customHeight="1">
      <c r="A651" s="117"/>
      <c r="D651" s="118"/>
    </row>
    <row r="652" ht="15.75" customHeight="1">
      <c r="A652" s="117"/>
      <c r="D652" s="118"/>
    </row>
    <row r="653" ht="15.75" customHeight="1">
      <c r="A653" s="117"/>
      <c r="D653" s="118"/>
    </row>
    <row r="654" ht="15.75" customHeight="1">
      <c r="A654" s="117"/>
      <c r="D654" s="118"/>
    </row>
    <row r="655" ht="15.75" customHeight="1">
      <c r="A655" s="117"/>
      <c r="D655" s="118"/>
    </row>
    <row r="656" ht="15.75" customHeight="1">
      <c r="A656" s="117"/>
      <c r="D656" s="118"/>
    </row>
    <row r="657" ht="15.75" customHeight="1">
      <c r="A657" s="117"/>
      <c r="D657" s="118"/>
    </row>
    <row r="658" ht="15.75" customHeight="1">
      <c r="A658" s="117"/>
      <c r="D658" s="118"/>
    </row>
    <row r="659" ht="15.75" customHeight="1">
      <c r="A659" s="117"/>
      <c r="D659" s="118"/>
    </row>
    <row r="660" ht="15.75" customHeight="1">
      <c r="A660" s="117"/>
      <c r="D660" s="118"/>
    </row>
    <row r="661" ht="15.75" customHeight="1">
      <c r="A661" s="117"/>
      <c r="D661" s="118"/>
    </row>
    <row r="662" ht="15.75" customHeight="1">
      <c r="A662" s="117"/>
      <c r="D662" s="118"/>
    </row>
    <row r="663" ht="15.75" customHeight="1">
      <c r="A663" s="117"/>
      <c r="D663" s="118"/>
    </row>
    <row r="664" ht="15.75" customHeight="1">
      <c r="A664" s="117"/>
      <c r="D664" s="118"/>
    </row>
    <row r="665" ht="15.75" customHeight="1">
      <c r="A665" s="117"/>
      <c r="D665" s="118"/>
    </row>
    <row r="666" ht="15.75" customHeight="1">
      <c r="A666" s="117"/>
      <c r="D666" s="118"/>
    </row>
    <row r="667" ht="15.75" customHeight="1">
      <c r="A667" s="117"/>
      <c r="D667" s="118"/>
    </row>
    <row r="668" ht="15.75" customHeight="1">
      <c r="A668" s="117"/>
      <c r="D668" s="118"/>
    </row>
    <row r="669" ht="15.75" customHeight="1">
      <c r="A669" s="117"/>
      <c r="D669" s="118"/>
    </row>
    <row r="670" ht="15.75" customHeight="1">
      <c r="A670" s="117"/>
      <c r="D670" s="118"/>
    </row>
    <row r="671" ht="15.75" customHeight="1">
      <c r="A671" s="117"/>
      <c r="D671" s="118"/>
    </row>
    <row r="672" ht="15.75" customHeight="1">
      <c r="A672" s="117"/>
      <c r="D672" s="118"/>
    </row>
    <row r="673" ht="15.75" customHeight="1">
      <c r="A673" s="117"/>
      <c r="D673" s="118"/>
    </row>
    <row r="674" ht="15.75" customHeight="1">
      <c r="A674" s="117"/>
      <c r="D674" s="118"/>
    </row>
    <row r="675" ht="15.75" customHeight="1">
      <c r="A675" s="117"/>
      <c r="D675" s="118"/>
    </row>
    <row r="676" ht="15.75" customHeight="1">
      <c r="A676" s="117"/>
      <c r="D676" s="118"/>
    </row>
    <row r="677" ht="15.75" customHeight="1">
      <c r="A677" s="117"/>
      <c r="D677" s="118"/>
    </row>
    <row r="678" ht="15.75" customHeight="1">
      <c r="A678" s="117"/>
      <c r="D678" s="118"/>
    </row>
    <row r="679" ht="15.75" customHeight="1">
      <c r="A679" s="117"/>
      <c r="D679" s="118"/>
    </row>
    <row r="680" ht="15.75" customHeight="1">
      <c r="A680" s="117"/>
      <c r="D680" s="118"/>
    </row>
    <row r="681" ht="15.75" customHeight="1">
      <c r="A681" s="117"/>
      <c r="D681" s="118"/>
    </row>
    <row r="682" ht="15.75" customHeight="1">
      <c r="A682" s="117"/>
      <c r="D682" s="118"/>
    </row>
    <row r="683" ht="15.75" customHeight="1">
      <c r="A683" s="117"/>
      <c r="D683" s="118"/>
    </row>
    <row r="684" ht="15.75" customHeight="1">
      <c r="A684" s="117"/>
      <c r="D684" s="118"/>
    </row>
    <row r="685" ht="15.75" customHeight="1">
      <c r="A685" s="117"/>
      <c r="D685" s="118"/>
    </row>
    <row r="686" ht="15.75" customHeight="1">
      <c r="A686" s="117"/>
      <c r="D686" s="118"/>
    </row>
    <row r="687" ht="15.75" customHeight="1">
      <c r="A687" s="117"/>
      <c r="D687" s="118"/>
    </row>
    <row r="688" ht="15.75" customHeight="1">
      <c r="A688" s="117"/>
      <c r="D688" s="118"/>
    </row>
    <row r="689" ht="15.75" customHeight="1">
      <c r="A689" s="117"/>
      <c r="D689" s="118"/>
    </row>
    <row r="690" ht="15.75" customHeight="1">
      <c r="A690" s="117"/>
      <c r="D690" s="118"/>
    </row>
    <row r="691" ht="15.75" customHeight="1">
      <c r="A691" s="117"/>
      <c r="D691" s="118"/>
    </row>
    <row r="692" ht="15.75" customHeight="1">
      <c r="A692" s="117"/>
      <c r="D692" s="118"/>
    </row>
    <row r="693" ht="15.75" customHeight="1">
      <c r="A693" s="117"/>
      <c r="D693" s="118"/>
    </row>
    <row r="694" ht="15.75" customHeight="1">
      <c r="A694" s="117"/>
      <c r="D694" s="118"/>
    </row>
    <row r="695" ht="15.75" customHeight="1">
      <c r="A695" s="117"/>
      <c r="D695" s="118"/>
    </row>
    <row r="696" ht="15.75" customHeight="1">
      <c r="A696" s="117"/>
      <c r="D696" s="118"/>
    </row>
    <row r="697" ht="15.75" customHeight="1">
      <c r="A697" s="117"/>
      <c r="D697" s="118"/>
    </row>
    <row r="698" ht="15.75" customHeight="1">
      <c r="A698" s="117"/>
      <c r="D698" s="118"/>
    </row>
    <row r="699" ht="15.75" customHeight="1">
      <c r="A699" s="117"/>
      <c r="D699" s="118"/>
    </row>
    <row r="700" ht="15.75" customHeight="1">
      <c r="A700" s="117"/>
      <c r="D700" s="118"/>
    </row>
    <row r="701" ht="15.75" customHeight="1">
      <c r="A701" s="117"/>
      <c r="D701" s="118"/>
    </row>
    <row r="702" ht="15.75" customHeight="1">
      <c r="A702" s="117"/>
      <c r="D702" s="118"/>
    </row>
    <row r="703" ht="15.75" customHeight="1">
      <c r="A703" s="117"/>
      <c r="D703" s="118"/>
    </row>
    <row r="704" ht="15.75" customHeight="1">
      <c r="A704" s="117"/>
      <c r="D704" s="118"/>
    </row>
    <row r="705" ht="15.75" customHeight="1">
      <c r="A705" s="117"/>
      <c r="D705" s="118"/>
    </row>
    <row r="706" ht="15.75" customHeight="1">
      <c r="A706" s="117"/>
      <c r="D706" s="118"/>
    </row>
    <row r="707" ht="15.75" customHeight="1">
      <c r="A707" s="117"/>
      <c r="D707" s="118"/>
    </row>
    <row r="708" ht="15.75" customHeight="1">
      <c r="A708" s="117"/>
      <c r="D708" s="118"/>
    </row>
    <row r="709" ht="15.75" customHeight="1">
      <c r="A709" s="117"/>
      <c r="D709" s="118"/>
    </row>
    <row r="710" ht="15.75" customHeight="1">
      <c r="A710" s="117"/>
      <c r="D710" s="118"/>
    </row>
    <row r="711" ht="15.75" customHeight="1">
      <c r="A711" s="117"/>
      <c r="D711" s="118"/>
    </row>
    <row r="712" ht="15.75" customHeight="1">
      <c r="A712" s="117"/>
      <c r="D712" s="118"/>
    </row>
    <row r="713" ht="15.75" customHeight="1">
      <c r="A713" s="117"/>
      <c r="D713" s="118"/>
    </row>
    <row r="714" ht="15.75" customHeight="1">
      <c r="A714" s="117"/>
      <c r="D714" s="118"/>
    </row>
    <row r="715" ht="15.75" customHeight="1">
      <c r="A715" s="117"/>
      <c r="D715" s="118"/>
    </row>
    <row r="716" ht="15.75" customHeight="1">
      <c r="A716" s="117"/>
      <c r="D716" s="118"/>
    </row>
    <row r="717" ht="15.75" customHeight="1">
      <c r="A717" s="117"/>
      <c r="D717" s="118"/>
    </row>
    <row r="718" ht="15.75" customHeight="1">
      <c r="A718" s="117"/>
      <c r="D718" s="118"/>
    </row>
    <row r="719" ht="15.75" customHeight="1">
      <c r="A719" s="117"/>
      <c r="D719" s="118"/>
    </row>
    <row r="720" ht="15.75" customHeight="1">
      <c r="A720" s="117"/>
      <c r="D720" s="118"/>
    </row>
    <row r="721" ht="15.75" customHeight="1">
      <c r="A721" s="117"/>
      <c r="D721" s="118"/>
    </row>
    <row r="722" ht="15.75" customHeight="1">
      <c r="A722" s="117"/>
      <c r="D722" s="118"/>
    </row>
    <row r="723" ht="15.75" customHeight="1">
      <c r="A723" s="117"/>
      <c r="D723" s="118"/>
    </row>
    <row r="724" ht="15.75" customHeight="1">
      <c r="A724" s="117"/>
      <c r="D724" s="118"/>
    </row>
    <row r="725" ht="15.75" customHeight="1">
      <c r="A725" s="117"/>
      <c r="D725" s="118"/>
    </row>
    <row r="726" ht="15.75" customHeight="1">
      <c r="A726" s="117"/>
      <c r="D726" s="118"/>
    </row>
    <row r="727" ht="15.75" customHeight="1">
      <c r="A727" s="117"/>
      <c r="D727" s="118"/>
    </row>
    <row r="728" ht="15.75" customHeight="1">
      <c r="A728" s="117"/>
      <c r="D728" s="118"/>
    </row>
    <row r="729" ht="15.75" customHeight="1">
      <c r="A729" s="117"/>
      <c r="D729" s="118"/>
    </row>
    <row r="730" ht="15.75" customHeight="1">
      <c r="A730" s="117"/>
      <c r="D730" s="118"/>
    </row>
    <row r="731" ht="15.75" customHeight="1">
      <c r="A731" s="117"/>
      <c r="D731" s="118"/>
    </row>
    <row r="732" ht="15.75" customHeight="1">
      <c r="A732" s="117"/>
      <c r="D732" s="118"/>
    </row>
    <row r="733" ht="15.75" customHeight="1">
      <c r="A733" s="117"/>
      <c r="D733" s="118"/>
    </row>
    <row r="734" ht="15.75" customHeight="1">
      <c r="A734" s="117"/>
      <c r="D734" s="118"/>
    </row>
    <row r="735" ht="15.75" customHeight="1">
      <c r="A735" s="117"/>
      <c r="D735" s="118"/>
    </row>
    <row r="736" ht="15.75" customHeight="1">
      <c r="A736" s="117"/>
      <c r="D736" s="118"/>
    </row>
    <row r="737" ht="15.75" customHeight="1">
      <c r="A737" s="117"/>
      <c r="D737" s="118"/>
    </row>
    <row r="738" ht="15.75" customHeight="1">
      <c r="A738" s="117"/>
      <c r="D738" s="118"/>
    </row>
    <row r="739" ht="15.75" customHeight="1">
      <c r="A739" s="117"/>
      <c r="D739" s="118"/>
    </row>
    <row r="740" ht="15.75" customHeight="1">
      <c r="A740" s="117"/>
      <c r="D740" s="118"/>
    </row>
    <row r="741" ht="15.75" customHeight="1">
      <c r="A741" s="117"/>
      <c r="D741" s="118"/>
    </row>
    <row r="742" ht="15.75" customHeight="1">
      <c r="A742" s="117"/>
      <c r="D742" s="118"/>
    </row>
    <row r="743" ht="15.75" customHeight="1">
      <c r="A743" s="117"/>
      <c r="D743" s="118"/>
    </row>
    <row r="744" ht="15.75" customHeight="1">
      <c r="A744" s="117"/>
      <c r="D744" s="118"/>
    </row>
    <row r="745" ht="15.75" customHeight="1">
      <c r="A745" s="117"/>
      <c r="D745" s="118"/>
    </row>
    <row r="746" ht="15.75" customHeight="1">
      <c r="A746" s="117"/>
      <c r="D746" s="118"/>
    </row>
    <row r="747" ht="15.75" customHeight="1">
      <c r="A747" s="117"/>
      <c r="D747" s="118"/>
    </row>
    <row r="748" ht="15.75" customHeight="1">
      <c r="A748" s="117"/>
      <c r="D748" s="118"/>
    </row>
    <row r="749" ht="15.75" customHeight="1">
      <c r="A749" s="117"/>
      <c r="D749" s="118"/>
    </row>
    <row r="750" ht="15.75" customHeight="1">
      <c r="A750" s="117"/>
      <c r="D750" s="118"/>
    </row>
    <row r="751" ht="15.75" customHeight="1">
      <c r="A751" s="117"/>
      <c r="D751" s="118"/>
    </row>
    <row r="752" ht="15.75" customHeight="1">
      <c r="A752" s="117"/>
      <c r="D752" s="118"/>
    </row>
    <row r="753" ht="15.75" customHeight="1">
      <c r="A753" s="117"/>
      <c r="D753" s="118"/>
    </row>
    <row r="754" ht="15.75" customHeight="1">
      <c r="A754" s="117"/>
      <c r="D754" s="118"/>
    </row>
    <row r="755" ht="15.75" customHeight="1">
      <c r="A755" s="117"/>
      <c r="D755" s="118"/>
    </row>
    <row r="756" ht="15.75" customHeight="1">
      <c r="A756" s="117"/>
      <c r="D756" s="118"/>
    </row>
    <row r="757" ht="15.75" customHeight="1">
      <c r="A757" s="117"/>
      <c r="D757" s="118"/>
    </row>
    <row r="758" ht="15.75" customHeight="1">
      <c r="A758" s="117"/>
      <c r="D758" s="118"/>
    </row>
    <row r="759" ht="15.75" customHeight="1">
      <c r="A759" s="117"/>
      <c r="D759" s="118"/>
    </row>
    <row r="760" ht="15.75" customHeight="1">
      <c r="A760" s="117"/>
      <c r="D760" s="118"/>
    </row>
    <row r="761" ht="15.75" customHeight="1">
      <c r="A761" s="117"/>
      <c r="D761" s="118"/>
    </row>
    <row r="762" ht="15.75" customHeight="1">
      <c r="A762" s="117"/>
      <c r="D762" s="118"/>
    </row>
    <row r="763" ht="15.75" customHeight="1">
      <c r="A763" s="117"/>
      <c r="D763" s="118"/>
    </row>
    <row r="764" ht="15.75" customHeight="1">
      <c r="A764" s="117"/>
      <c r="D764" s="118"/>
    </row>
    <row r="765" ht="15.75" customHeight="1">
      <c r="A765" s="117"/>
      <c r="D765" s="118"/>
    </row>
    <row r="766" ht="15.75" customHeight="1">
      <c r="A766" s="117"/>
      <c r="D766" s="118"/>
    </row>
    <row r="767" ht="15.75" customHeight="1">
      <c r="A767" s="117"/>
      <c r="D767" s="118"/>
    </row>
    <row r="768" ht="15.75" customHeight="1">
      <c r="A768" s="117"/>
      <c r="D768" s="118"/>
    </row>
    <row r="769" ht="15.75" customHeight="1">
      <c r="A769" s="117"/>
      <c r="D769" s="118"/>
    </row>
    <row r="770" ht="15.75" customHeight="1">
      <c r="A770" s="117"/>
      <c r="D770" s="118"/>
    </row>
    <row r="771" ht="15.75" customHeight="1">
      <c r="A771" s="117"/>
      <c r="D771" s="118"/>
    </row>
    <row r="772" ht="15.75" customHeight="1">
      <c r="A772" s="117"/>
      <c r="D772" s="118"/>
    </row>
    <row r="773" ht="15.75" customHeight="1">
      <c r="A773" s="117"/>
      <c r="D773" s="118"/>
    </row>
    <row r="774" ht="15.75" customHeight="1">
      <c r="A774" s="117"/>
      <c r="D774" s="118"/>
    </row>
    <row r="775" ht="15.75" customHeight="1">
      <c r="A775" s="117"/>
      <c r="D775" s="118"/>
    </row>
    <row r="776" ht="15.75" customHeight="1">
      <c r="A776" s="117"/>
      <c r="D776" s="118"/>
    </row>
    <row r="777" ht="15.75" customHeight="1">
      <c r="A777" s="117"/>
      <c r="D777" s="118"/>
    </row>
    <row r="778" ht="15.75" customHeight="1">
      <c r="A778" s="117"/>
      <c r="D778" s="118"/>
    </row>
    <row r="779" ht="15.75" customHeight="1">
      <c r="A779" s="117"/>
      <c r="D779" s="118"/>
    </row>
    <row r="780" ht="15.75" customHeight="1">
      <c r="A780" s="117"/>
      <c r="D780" s="118"/>
    </row>
    <row r="781" ht="15.75" customHeight="1">
      <c r="A781" s="117"/>
      <c r="D781" s="118"/>
    </row>
    <row r="782" ht="15.75" customHeight="1">
      <c r="A782" s="117"/>
      <c r="D782" s="118"/>
    </row>
    <row r="783" ht="15.75" customHeight="1">
      <c r="A783" s="117"/>
      <c r="D783" s="118"/>
    </row>
    <row r="784" ht="15.75" customHeight="1">
      <c r="A784" s="117"/>
      <c r="D784" s="118"/>
    </row>
    <row r="785" ht="15.75" customHeight="1">
      <c r="A785" s="117"/>
      <c r="D785" s="118"/>
    </row>
    <row r="786" ht="15.75" customHeight="1">
      <c r="A786" s="117"/>
      <c r="D786" s="118"/>
    </row>
    <row r="787" ht="15.75" customHeight="1">
      <c r="A787" s="117"/>
      <c r="D787" s="118"/>
    </row>
    <row r="788" ht="15.75" customHeight="1">
      <c r="A788" s="117"/>
      <c r="D788" s="118"/>
    </row>
    <row r="789" ht="15.75" customHeight="1">
      <c r="A789" s="117"/>
      <c r="D789" s="118"/>
    </row>
    <row r="790" ht="15.75" customHeight="1">
      <c r="A790" s="117"/>
      <c r="D790" s="118"/>
    </row>
    <row r="791" ht="15.75" customHeight="1">
      <c r="A791" s="117"/>
      <c r="D791" s="118"/>
    </row>
    <row r="792" ht="15.75" customHeight="1">
      <c r="A792" s="117"/>
      <c r="D792" s="118"/>
    </row>
    <row r="793" ht="15.75" customHeight="1">
      <c r="A793" s="117"/>
      <c r="D793" s="118"/>
    </row>
    <row r="794" ht="15.75" customHeight="1">
      <c r="A794" s="117"/>
      <c r="D794" s="118"/>
    </row>
    <row r="795" ht="15.75" customHeight="1">
      <c r="A795" s="117"/>
      <c r="D795" s="118"/>
    </row>
    <row r="796" ht="15.75" customHeight="1">
      <c r="A796" s="117"/>
      <c r="D796" s="118"/>
    </row>
    <row r="797" ht="15.75" customHeight="1">
      <c r="A797" s="117"/>
      <c r="D797" s="118"/>
    </row>
    <row r="798" ht="15.75" customHeight="1">
      <c r="A798" s="117"/>
      <c r="D798" s="118"/>
    </row>
    <row r="799" ht="15.75" customHeight="1">
      <c r="A799" s="117"/>
      <c r="D799" s="118"/>
    </row>
    <row r="800" ht="15.75" customHeight="1">
      <c r="A800" s="117"/>
      <c r="D800" s="118"/>
    </row>
    <row r="801" ht="15.75" customHeight="1">
      <c r="A801" s="117"/>
      <c r="D801" s="118"/>
    </row>
    <row r="802" ht="15.75" customHeight="1">
      <c r="A802" s="117"/>
      <c r="D802" s="118"/>
    </row>
    <row r="803" ht="15.75" customHeight="1">
      <c r="A803" s="117"/>
      <c r="D803" s="118"/>
    </row>
    <row r="804" ht="15.75" customHeight="1">
      <c r="A804" s="117"/>
      <c r="D804" s="118"/>
    </row>
    <row r="805" ht="15.75" customHeight="1">
      <c r="A805" s="117"/>
      <c r="D805" s="118"/>
    </row>
    <row r="806" ht="15.75" customHeight="1">
      <c r="A806" s="117"/>
      <c r="D806" s="118"/>
    </row>
    <row r="807" ht="15.75" customHeight="1">
      <c r="A807" s="117"/>
      <c r="D807" s="118"/>
    </row>
    <row r="808" ht="15.75" customHeight="1">
      <c r="A808" s="117"/>
      <c r="D808" s="118"/>
    </row>
    <row r="809" ht="15.75" customHeight="1">
      <c r="A809" s="117"/>
      <c r="D809" s="118"/>
    </row>
    <row r="810" ht="15.75" customHeight="1">
      <c r="A810" s="117"/>
      <c r="D810" s="118"/>
    </row>
    <row r="811" ht="15.75" customHeight="1">
      <c r="A811" s="117"/>
      <c r="D811" s="118"/>
    </row>
    <row r="812" ht="15.75" customHeight="1">
      <c r="A812" s="117"/>
      <c r="D812" s="118"/>
    </row>
    <row r="813" ht="15.75" customHeight="1">
      <c r="A813" s="117"/>
      <c r="D813" s="118"/>
    </row>
    <row r="814" ht="15.75" customHeight="1">
      <c r="A814" s="117"/>
      <c r="D814" s="118"/>
    </row>
    <row r="815" ht="15.75" customHeight="1">
      <c r="A815" s="117"/>
      <c r="D815" s="118"/>
    </row>
    <row r="816" ht="15.75" customHeight="1">
      <c r="A816" s="117"/>
      <c r="D816" s="118"/>
    </row>
    <row r="817" ht="15.75" customHeight="1">
      <c r="A817" s="117"/>
      <c r="D817" s="118"/>
    </row>
    <row r="818" ht="15.75" customHeight="1">
      <c r="A818" s="117"/>
      <c r="D818" s="118"/>
    </row>
    <row r="819" ht="15.75" customHeight="1">
      <c r="A819" s="117"/>
      <c r="D819" s="118"/>
    </row>
    <row r="820" ht="15.75" customHeight="1">
      <c r="A820" s="117"/>
      <c r="D820" s="118"/>
    </row>
    <row r="821" ht="15.75" customHeight="1">
      <c r="A821" s="117"/>
      <c r="D821" s="118"/>
    </row>
    <row r="822" ht="15.75" customHeight="1">
      <c r="A822" s="117"/>
      <c r="D822" s="118"/>
    </row>
    <row r="823" ht="15.75" customHeight="1">
      <c r="A823" s="117"/>
      <c r="D823" s="118"/>
    </row>
    <row r="824" ht="15.75" customHeight="1">
      <c r="A824" s="117"/>
      <c r="D824" s="118"/>
    </row>
    <row r="825" ht="15.75" customHeight="1">
      <c r="A825" s="117"/>
      <c r="D825" s="118"/>
    </row>
    <row r="826" ht="15.75" customHeight="1">
      <c r="A826" s="117"/>
      <c r="D826" s="118"/>
    </row>
    <row r="827" ht="15.75" customHeight="1">
      <c r="A827" s="117"/>
      <c r="D827" s="118"/>
    </row>
    <row r="828" ht="15.75" customHeight="1">
      <c r="A828" s="117"/>
      <c r="D828" s="118"/>
    </row>
    <row r="829" ht="15.75" customHeight="1">
      <c r="A829" s="117"/>
      <c r="D829" s="118"/>
    </row>
    <row r="830" ht="15.75" customHeight="1">
      <c r="A830" s="117"/>
      <c r="D830" s="118"/>
    </row>
    <row r="831" ht="15.75" customHeight="1">
      <c r="A831" s="117"/>
      <c r="D831" s="118"/>
    </row>
    <row r="832" ht="15.75" customHeight="1">
      <c r="A832" s="117"/>
      <c r="D832" s="118"/>
    </row>
    <row r="833" ht="15.75" customHeight="1">
      <c r="A833" s="117"/>
      <c r="D833" s="118"/>
    </row>
    <row r="834" ht="15.75" customHeight="1">
      <c r="A834" s="117"/>
      <c r="D834" s="118"/>
    </row>
    <row r="835" ht="15.75" customHeight="1">
      <c r="A835" s="117"/>
      <c r="D835" s="118"/>
    </row>
    <row r="836" ht="15.75" customHeight="1">
      <c r="A836" s="117"/>
      <c r="D836" s="118"/>
    </row>
    <row r="837" ht="15.75" customHeight="1">
      <c r="A837" s="117"/>
      <c r="D837" s="118"/>
    </row>
    <row r="838" ht="15.75" customHeight="1">
      <c r="A838" s="117"/>
      <c r="D838" s="118"/>
    </row>
    <row r="839" ht="15.75" customHeight="1">
      <c r="A839" s="117"/>
      <c r="D839" s="118"/>
    </row>
    <row r="840" ht="15.75" customHeight="1">
      <c r="A840" s="117"/>
      <c r="D840" s="118"/>
    </row>
    <row r="841" ht="15.75" customHeight="1">
      <c r="A841" s="117"/>
      <c r="D841" s="118"/>
    </row>
    <row r="842" ht="15.75" customHeight="1">
      <c r="A842" s="117"/>
      <c r="D842" s="118"/>
    </row>
    <row r="843" ht="15.75" customHeight="1">
      <c r="A843" s="117"/>
      <c r="D843" s="118"/>
    </row>
    <row r="844" ht="15.75" customHeight="1">
      <c r="A844" s="117"/>
      <c r="D844" s="118"/>
    </row>
    <row r="845" ht="15.75" customHeight="1">
      <c r="A845" s="117"/>
      <c r="D845" s="118"/>
    </row>
    <row r="846" ht="15.75" customHeight="1">
      <c r="A846" s="117"/>
      <c r="D846" s="118"/>
    </row>
    <row r="847" ht="15.75" customHeight="1">
      <c r="A847" s="117"/>
      <c r="D847" s="118"/>
    </row>
    <row r="848" ht="15.75" customHeight="1">
      <c r="A848" s="117"/>
      <c r="D848" s="118"/>
    </row>
    <row r="849" ht="15.75" customHeight="1">
      <c r="A849" s="117"/>
      <c r="D849" s="118"/>
    </row>
    <row r="850" ht="15.75" customHeight="1">
      <c r="A850" s="117"/>
      <c r="D850" s="118"/>
    </row>
    <row r="851" ht="15.75" customHeight="1">
      <c r="A851" s="117"/>
      <c r="D851" s="118"/>
    </row>
    <row r="852" ht="15.75" customHeight="1">
      <c r="A852" s="117"/>
      <c r="D852" s="118"/>
    </row>
    <row r="853" ht="15.75" customHeight="1">
      <c r="A853" s="117"/>
      <c r="D853" s="118"/>
    </row>
    <row r="854" ht="15.75" customHeight="1">
      <c r="A854" s="117"/>
      <c r="D854" s="118"/>
    </row>
    <row r="855" ht="15.75" customHeight="1">
      <c r="A855" s="117"/>
      <c r="D855" s="118"/>
    </row>
    <row r="856" ht="15.75" customHeight="1">
      <c r="A856" s="117"/>
      <c r="D856" s="118"/>
    </row>
    <row r="857" ht="15.75" customHeight="1">
      <c r="A857" s="117"/>
      <c r="D857" s="118"/>
    </row>
    <row r="858" ht="15.75" customHeight="1">
      <c r="A858" s="117"/>
      <c r="D858" s="118"/>
    </row>
    <row r="859" ht="15.75" customHeight="1">
      <c r="A859" s="117"/>
      <c r="D859" s="118"/>
    </row>
    <row r="860" ht="15.75" customHeight="1">
      <c r="A860" s="117"/>
      <c r="D860" s="118"/>
    </row>
    <row r="861" ht="15.75" customHeight="1">
      <c r="A861" s="117"/>
      <c r="D861" s="118"/>
    </row>
    <row r="862" ht="15.75" customHeight="1">
      <c r="A862" s="117"/>
      <c r="D862" s="118"/>
    </row>
    <row r="863" ht="15.75" customHeight="1">
      <c r="A863" s="117"/>
      <c r="D863" s="118"/>
    </row>
    <row r="864" ht="15.75" customHeight="1">
      <c r="A864" s="117"/>
      <c r="D864" s="118"/>
    </row>
    <row r="865" ht="15.75" customHeight="1">
      <c r="A865" s="117"/>
      <c r="D865" s="118"/>
    </row>
    <row r="866" ht="15.75" customHeight="1">
      <c r="A866" s="117"/>
      <c r="D866" s="118"/>
    </row>
    <row r="867" ht="15.75" customHeight="1">
      <c r="A867" s="117"/>
      <c r="D867" s="118"/>
    </row>
    <row r="868" ht="15.75" customHeight="1">
      <c r="A868" s="117"/>
      <c r="D868" s="118"/>
    </row>
    <row r="869" ht="15.75" customHeight="1">
      <c r="A869" s="117"/>
      <c r="D869" s="118"/>
    </row>
    <row r="870" ht="15.75" customHeight="1">
      <c r="A870" s="117"/>
      <c r="D870" s="118"/>
    </row>
    <row r="871" ht="15.75" customHeight="1">
      <c r="A871" s="117"/>
      <c r="D871" s="118"/>
    </row>
    <row r="872" ht="15.75" customHeight="1">
      <c r="A872" s="117"/>
      <c r="D872" s="118"/>
    </row>
    <row r="873" ht="15.75" customHeight="1">
      <c r="A873" s="117"/>
      <c r="D873" s="118"/>
    </row>
    <row r="874" ht="15.75" customHeight="1">
      <c r="A874" s="117"/>
      <c r="D874" s="118"/>
    </row>
    <row r="875" ht="15.75" customHeight="1">
      <c r="A875" s="117"/>
      <c r="D875" s="118"/>
    </row>
    <row r="876" ht="15.75" customHeight="1">
      <c r="A876" s="117"/>
      <c r="D876" s="118"/>
    </row>
    <row r="877" ht="15.75" customHeight="1">
      <c r="A877" s="117"/>
      <c r="D877" s="118"/>
    </row>
    <row r="878" ht="15.75" customHeight="1">
      <c r="A878" s="117"/>
      <c r="D878" s="118"/>
    </row>
    <row r="879" ht="15.75" customHeight="1">
      <c r="A879" s="117"/>
      <c r="D879" s="118"/>
    </row>
    <row r="880" ht="15.75" customHeight="1">
      <c r="A880" s="117"/>
      <c r="D880" s="118"/>
    </row>
    <row r="881" ht="15.75" customHeight="1">
      <c r="A881" s="117"/>
      <c r="D881" s="118"/>
    </row>
    <row r="882" ht="15.75" customHeight="1">
      <c r="A882" s="117"/>
      <c r="D882" s="118"/>
    </row>
    <row r="883" ht="15.75" customHeight="1">
      <c r="A883" s="117"/>
      <c r="D883" s="118"/>
    </row>
    <row r="884" ht="15.75" customHeight="1">
      <c r="A884" s="117"/>
      <c r="D884" s="118"/>
    </row>
    <row r="885" ht="15.75" customHeight="1">
      <c r="A885" s="117"/>
      <c r="D885" s="118"/>
    </row>
    <row r="886" ht="15.75" customHeight="1">
      <c r="A886" s="117"/>
      <c r="D886" s="118"/>
    </row>
    <row r="887" ht="15.75" customHeight="1">
      <c r="A887" s="117"/>
      <c r="D887" s="118"/>
    </row>
    <row r="888" ht="15.75" customHeight="1">
      <c r="A888" s="117"/>
      <c r="D888" s="118"/>
    </row>
    <row r="889" ht="15.75" customHeight="1">
      <c r="A889" s="117"/>
      <c r="D889" s="118"/>
    </row>
    <row r="890" ht="15.75" customHeight="1">
      <c r="A890" s="117"/>
      <c r="D890" s="118"/>
    </row>
    <row r="891" ht="15.75" customHeight="1">
      <c r="A891" s="117"/>
      <c r="D891" s="118"/>
    </row>
    <row r="892" ht="15.75" customHeight="1">
      <c r="A892" s="117"/>
      <c r="D892" s="118"/>
    </row>
    <row r="893" ht="15.75" customHeight="1">
      <c r="A893" s="117"/>
      <c r="D893" s="118"/>
    </row>
    <row r="894" ht="15.75" customHeight="1">
      <c r="A894" s="117"/>
      <c r="D894" s="118"/>
    </row>
    <row r="895" ht="15.75" customHeight="1">
      <c r="A895" s="117"/>
      <c r="D895" s="118"/>
    </row>
    <row r="896" ht="15.75" customHeight="1">
      <c r="A896" s="117"/>
      <c r="D896" s="118"/>
    </row>
    <row r="897" ht="15.75" customHeight="1">
      <c r="A897" s="117"/>
      <c r="D897" s="118"/>
    </row>
    <row r="898" ht="15.75" customHeight="1">
      <c r="A898" s="117"/>
      <c r="D898" s="118"/>
    </row>
    <row r="899" ht="15.75" customHeight="1">
      <c r="A899" s="117"/>
      <c r="D899" s="118"/>
    </row>
    <row r="900" ht="15.75" customHeight="1">
      <c r="A900" s="117"/>
      <c r="D900" s="118"/>
    </row>
    <row r="901" ht="15.75" customHeight="1">
      <c r="A901" s="117"/>
      <c r="D901" s="118"/>
    </row>
    <row r="902" ht="15.75" customHeight="1">
      <c r="A902" s="117"/>
      <c r="D902" s="118"/>
    </row>
    <row r="903" ht="15.75" customHeight="1">
      <c r="A903" s="117"/>
      <c r="D903" s="118"/>
    </row>
    <row r="904" ht="15.75" customHeight="1">
      <c r="A904" s="117"/>
      <c r="D904" s="118"/>
    </row>
    <row r="905" ht="15.75" customHeight="1">
      <c r="A905" s="117"/>
      <c r="D905" s="118"/>
    </row>
    <row r="906" ht="15.75" customHeight="1">
      <c r="A906" s="117"/>
      <c r="D906" s="118"/>
    </row>
    <row r="907" ht="15.75" customHeight="1">
      <c r="A907" s="117"/>
      <c r="D907" s="118"/>
    </row>
    <row r="908" ht="15.75" customHeight="1">
      <c r="A908" s="117"/>
      <c r="D908" s="118"/>
    </row>
    <row r="909" ht="15.75" customHeight="1">
      <c r="A909" s="117"/>
      <c r="D909" s="118"/>
    </row>
    <row r="910" ht="15.75" customHeight="1">
      <c r="A910" s="117"/>
      <c r="D910" s="118"/>
    </row>
    <row r="911" ht="15.75" customHeight="1">
      <c r="A911" s="117"/>
      <c r="D911" s="118"/>
    </row>
    <row r="912" ht="15.75" customHeight="1">
      <c r="A912" s="117"/>
      <c r="D912" s="118"/>
    </row>
    <row r="913" ht="15.75" customHeight="1">
      <c r="A913" s="117"/>
      <c r="D913" s="118"/>
    </row>
    <row r="914" ht="15.75" customHeight="1">
      <c r="A914" s="117"/>
      <c r="D914" s="118"/>
    </row>
    <row r="915" ht="15.75" customHeight="1">
      <c r="A915" s="117"/>
      <c r="D915" s="118"/>
    </row>
    <row r="916" ht="15.75" customHeight="1">
      <c r="A916" s="117"/>
      <c r="D916" s="118"/>
    </row>
    <row r="917" ht="15.75" customHeight="1">
      <c r="A917" s="117"/>
      <c r="D917" s="118"/>
    </row>
    <row r="918" ht="15.75" customHeight="1">
      <c r="A918" s="117"/>
      <c r="D918" s="118"/>
    </row>
    <row r="919" ht="15.75" customHeight="1">
      <c r="A919" s="117"/>
      <c r="D919" s="118"/>
    </row>
    <row r="920" ht="15.75" customHeight="1">
      <c r="A920" s="117"/>
      <c r="D920" s="118"/>
    </row>
    <row r="921" ht="15.75" customHeight="1">
      <c r="A921" s="117"/>
      <c r="D921" s="118"/>
    </row>
    <row r="922" ht="15.75" customHeight="1">
      <c r="A922" s="117"/>
      <c r="D922" s="118"/>
    </row>
    <row r="923" ht="15.75" customHeight="1">
      <c r="A923" s="117"/>
      <c r="D923" s="118"/>
    </row>
    <row r="924" ht="15.75" customHeight="1">
      <c r="A924" s="117"/>
      <c r="D924" s="118"/>
    </row>
    <row r="925" ht="15.75" customHeight="1">
      <c r="A925" s="117"/>
      <c r="D925" s="118"/>
    </row>
    <row r="926" ht="15.75" customHeight="1">
      <c r="A926" s="117"/>
      <c r="D926" s="118"/>
    </row>
    <row r="927" ht="15.75" customHeight="1">
      <c r="A927" s="117"/>
      <c r="D927" s="118"/>
    </row>
    <row r="928" ht="15.75" customHeight="1">
      <c r="A928" s="117"/>
      <c r="D928" s="118"/>
    </row>
    <row r="929" ht="15.75" customHeight="1">
      <c r="A929" s="117"/>
      <c r="D929" s="118"/>
    </row>
    <row r="930" ht="15.75" customHeight="1">
      <c r="A930" s="117"/>
      <c r="D930" s="118"/>
    </row>
    <row r="931" ht="15.75" customHeight="1">
      <c r="A931" s="117"/>
      <c r="D931" s="118"/>
    </row>
    <row r="932" ht="15.75" customHeight="1">
      <c r="A932" s="117"/>
      <c r="D932" s="118"/>
    </row>
    <row r="933" ht="15.75" customHeight="1">
      <c r="A933" s="117"/>
      <c r="D933" s="118"/>
    </row>
    <row r="934" ht="15.75" customHeight="1">
      <c r="A934" s="117"/>
      <c r="D934" s="118"/>
    </row>
    <row r="935" ht="15.75" customHeight="1">
      <c r="A935" s="117"/>
      <c r="D935" s="118"/>
    </row>
    <row r="936" ht="15.75" customHeight="1">
      <c r="A936" s="117"/>
      <c r="D936" s="118"/>
    </row>
    <row r="937" ht="15.75" customHeight="1">
      <c r="A937" s="117"/>
      <c r="D937" s="118"/>
    </row>
    <row r="938" ht="15.75" customHeight="1">
      <c r="A938" s="117"/>
      <c r="D938" s="118"/>
    </row>
    <row r="939" ht="15.75" customHeight="1">
      <c r="A939" s="117"/>
      <c r="D939" s="118"/>
    </row>
    <row r="940" ht="15.75" customHeight="1">
      <c r="A940" s="117"/>
      <c r="D940" s="118"/>
    </row>
    <row r="941" ht="15.75" customHeight="1">
      <c r="A941" s="117"/>
      <c r="D941" s="118"/>
    </row>
    <row r="942" ht="15.75" customHeight="1">
      <c r="A942" s="117"/>
      <c r="D942" s="118"/>
    </row>
    <row r="943" ht="15.75" customHeight="1">
      <c r="A943" s="117"/>
      <c r="D943" s="118"/>
    </row>
    <row r="944" ht="15.75" customHeight="1">
      <c r="A944" s="117"/>
      <c r="D944" s="118"/>
    </row>
    <row r="945" ht="15.75" customHeight="1">
      <c r="A945" s="117"/>
      <c r="D945" s="118"/>
    </row>
    <row r="946" ht="15.75" customHeight="1">
      <c r="A946" s="117"/>
      <c r="D946" s="118"/>
    </row>
    <row r="947" ht="15.75" customHeight="1">
      <c r="A947" s="117"/>
      <c r="D947" s="118"/>
    </row>
    <row r="948" ht="15.75" customHeight="1">
      <c r="A948" s="117"/>
      <c r="D948" s="118"/>
    </row>
    <row r="949" ht="15.75" customHeight="1">
      <c r="A949" s="117"/>
      <c r="D949" s="118"/>
    </row>
    <row r="950" ht="15.75" customHeight="1">
      <c r="A950" s="117"/>
      <c r="D950" s="118"/>
    </row>
    <row r="951" ht="15.75" customHeight="1">
      <c r="A951" s="117"/>
      <c r="D951" s="118"/>
    </row>
    <row r="952" ht="15.75" customHeight="1">
      <c r="A952" s="117"/>
      <c r="D952" s="118"/>
    </row>
    <row r="953" ht="15.75" customHeight="1">
      <c r="A953" s="117"/>
      <c r="D953" s="118"/>
    </row>
    <row r="954" ht="15.75" customHeight="1">
      <c r="A954" s="117"/>
      <c r="D954" s="118"/>
    </row>
    <row r="955" ht="15.75" customHeight="1">
      <c r="A955" s="117"/>
      <c r="D955" s="118"/>
    </row>
    <row r="956" ht="15.75" customHeight="1">
      <c r="A956" s="117"/>
      <c r="D956" s="118"/>
    </row>
    <row r="957" ht="15.75" customHeight="1">
      <c r="A957" s="117"/>
      <c r="D957" s="118"/>
    </row>
    <row r="958" ht="15.75" customHeight="1">
      <c r="A958" s="117"/>
      <c r="D958" s="118"/>
    </row>
    <row r="959" ht="15.75" customHeight="1">
      <c r="A959" s="117"/>
      <c r="D959" s="118"/>
    </row>
    <row r="960" ht="15.75" customHeight="1">
      <c r="A960" s="117"/>
      <c r="D960" s="118"/>
    </row>
    <row r="961" ht="15.75" customHeight="1">
      <c r="A961" s="117"/>
      <c r="D961" s="118"/>
    </row>
    <row r="962" ht="15.75" customHeight="1">
      <c r="A962" s="117"/>
      <c r="D962" s="118"/>
    </row>
    <row r="963" ht="15.75" customHeight="1">
      <c r="A963" s="117"/>
      <c r="D963" s="118"/>
    </row>
    <row r="964" ht="15.75" customHeight="1">
      <c r="A964" s="117"/>
      <c r="D964" s="118"/>
    </row>
    <row r="965" ht="15.75" customHeight="1">
      <c r="A965" s="117"/>
      <c r="D965" s="118"/>
    </row>
    <row r="966" ht="15.75" customHeight="1">
      <c r="A966" s="117"/>
      <c r="D966" s="118"/>
    </row>
    <row r="967" ht="15.75" customHeight="1">
      <c r="A967" s="117"/>
      <c r="D967" s="118"/>
    </row>
    <row r="968" ht="15.75" customHeight="1">
      <c r="A968" s="117"/>
      <c r="D968" s="118"/>
    </row>
    <row r="969" ht="15.75" customHeight="1">
      <c r="A969" s="117"/>
      <c r="D969" s="118"/>
    </row>
    <row r="970" ht="15.75" customHeight="1">
      <c r="A970" s="117"/>
      <c r="D970" s="118"/>
    </row>
    <row r="971" ht="15.75" customHeight="1">
      <c r="A971" s="117"/>
      <c r="D971" s="118"/>
    </row>
    <row r="972" ht="15.75" customHeight="1">
      <c r="A972" s="117"/>
      <c r="D972" s="118"/>
    </row>
    <row r="973" ht="15.75" customHeight="1">
      <c r="A973" s="117"/>
      <c r="D973" s="118"/>
    </row>
    <row r="974" ht="15.75" customHeight="1">
      <c r="A974" s="117"/>
      <c r="D974" s="118"/>
    </row>
    <row r="975" ht="15.75" customHeight="1">
      <c r="A975" s="117"/>
      <c r="D975" s="118"/>
    </row>
    <row r="976" ht="15.75" customHeight="1">
      <c r="A976" s="117"/>
      <c r="D976" s="118"/>
    </row>
    <row r="977" ht="15.75" customHeight="1">
      <c r="A977" s="117"/>
      <c r="D977" s="118"/>
    </row>
    <row r="978" ht="15.75" customHeight="1">
      <c r="A978" s="117"/>
      <c r="D978" s="118"/>
    </row>
    <row r="979" ht="15.75" customHeight="1">
      <c r="A979" s="117"/>
      <c r="D979" s="118"/>
    </row>
    <row r="980" ht="15.75" customHeight="1">
      <c r="A980" s="117"/>
      <c r="D980" s="118"/>
    </row>
    <row r="981" ht="15.75" customHeight="1">
      <c r="A981" s="117"/>
      <c r="D981" s="118"/>
    </row>
    <row r="982" ht="15.75" customHeight="1">
      <c r="A982" s="117"/>
      <c r="D982" s="118"/>
    </row>
    <row r="983" ht="15.75" customHeight="1">
      <c r="A983" s="117"/>
      <c r="D983" s="118"/>
    </row>
    <row r="984" ht="15.75" customHeight="1">
      <c r="A984" s="117"/>
      <c r="D984" s="118"/>
    </row>
    <row r="985" ht="15.75" customHeight="1">
      <c r="A985" s="117"/>
      <c r="D985" s="118"/>
    </row>
    <row r="986" ht="15.75" customHeight="1">
      <c r="A986" s="117"/>
      <c r="D986" s="118"/>
    </row>
    <row r="987" ht="15.75" customHeight="1">
      <c r="A987" s="117"/>
      <c r="D987" s="118"/>
    </row>
    <row r="988" ht="15.75" customHeight="1">
      <c r="A988" s="117"/>
      <c r="D988" s="118"/>
    </row>
    <row r="989" ht="15.75" customHeight="1">
      <c r="A989" s="117"/>
      <c r="D989" s="118"/>
    </row>
    <row r="990" ht="15.75" customHeight="1">
      <c r="A990" s="117"/>
      <c r="D990" s="118"/>
    </row>
    <row r="991" ht="15.75" customHeight="1">
      <c r="A991" s="117"/>
      <c r="D991" s="118"/>
    </row>
    <row r="992" ht="15.75" customHeight="1">
      <c r="A992" s="117"/>
      <c r="D992" s="118"/>
    </row>
    <row r="993" ht="15.75" customHeight="1">
      <c r="A993" s="117"/>
      <c r="D993" s="118"/>
    </row>
    <row r="994" ht="15.75" customHeight="1">
      <c r="A994" s="117"/>
      <c r="D994" s="118"/>
    </row>
    <row r="995" ht="15.75" customHeight="1">
      <c r="A995" s="117"/>
      <c r="D995" s="118"/>
    </row>
    <row r="996" ht="15.75" customHeight="1">
      <c r="A996" s="117"/>
      <c r="D996" s="118"/>
    </row>
    <row r="997" ht="15.75" customHeight="1">
      <c r="A997" s="117"/>
      <c r="D997" s="118"/>
    </row>
    <row r="998" ht="15.75" customHeight="1">
      <c r="A998" s="117"/>
      <c r="D998" s="118"/>
    </row>
    <row r="999" ht="15.75" customHeight="1">
      <c r="A999" s="117"/>
      <c r="D999" s="118"/>
    </row>
    <row r="1000" ht="15.75" customHeight="1">
      <c r="A1000" s="117"/>
      <c r="D1000" s="118"/>
    </row>
  </sheetData>
  <autoFilter ref="$A$4:$D$48"/>
  <mergeCells count="9">
    <mergeCell ref="D36:D41"/>
    <mergeCell ref="D42:D48"/>
    <mergeCell ref="A1:D1"/>
    <mergeCell ref="A2:D2"/>
    <mergeCell ref="D5:D7"/>
    <mergeCell ref="D8:D18"/>
    <mergeCell ref="D19:D22"/>
    <mergeCell ref="D23:D24"/>
    <mergeCell ref="D25:D35"/>
  </mergeCells>
  <printOptions/>
  <pageMargins bottom="0.5" footer="0.0" header="0.0" left="0.4" right="0.4" top="0.5"/>
  <pageSetup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6.0"/>
    <col customWidth="1" min="2" max="3" width="14.0"/>
    <col customWidth="1" min="4" max="4" width="66.0"/>
    <col customWidth="1" min="5" max="6" width="8.71"/>
  </cols>
  <sheetData>
    <row r="1" ht="24.0" customHeight="1">
      <c r="A1" s="80" t="s">
        <v>226</v>
      </c>
      <c r="B1" s="81"/>
      <c r="C1" s="81"/>
      <c r="D1" s="82"/>
    </row>
    <row r="2" ht="25.5" customHeight="1">
      <c r="A2" s="83" t="s">
        <v>231</v>
      </c>
      <c r="D2" s="84"/>
    </row>
    <row r="3" ht="15.0" customHeight="1">
      <c r="A3" s="93"/>
      <c r="B3" s="1"/>
      <c r="C3" s="1"/>
      <c r="D3" s="107"/>
    </row>
    <row r="4" ht="19.5" customHeight="1">
      <c r="A4" s="108" t="s">
        <v>243</v>
      </c>
      <c r="B4" s="109" t="s">
        <v>245</v>
      </c>
      <c r="C4" s="109" t="s">
        <v>246</v>
      </c>
      <c r="D4" s="110" t="s">
        <v>248</v>
      </c>
    </row>
    <row r="5" ht="30.0" customHeight="1">
      <c r="A5" s="111" t="s">
        <v>251</v>
      </c>
      <c r="B5" s="37">
        <f>COUNTA('Quadro-Síntese'!$A$5:$A$48)</f>
        <v>44</v>
      </c>
      <c r="C5" s="37" t="str">
        <f t="shared" ref="C5:C6" si="1">IF($B5=44,"conforme","PENDENTE")</f>
        <v>conforme</v>
      </c>
      <c r="D5" s="113" t="s">
        <v>261</v>
      </c>
    </row>
    <row r="6" ht="30.0" customHeight="1">
      <c r="A6" s="111" t="s">
        <v>264</v>
      </c>
      <c r="B6" s="37">
        <f>COUNTIF('Quadro-Síntese'!$B$5:$B$48,"?*")</f>
        <v>44</v>
      </c>
      <c r="C6" s="37" t="str">
        <f t="shared" si="1"/>
        <v>conforme</v>
      </c>
      <c r="D6" s="113" t="s">
        <v>267</v>
      </c>
    </row>
    <row r="7" ht="30.0" customHeight="1">
      <c r="A7" s="111" t="s">
        <v>269</v>
      </c>
      <c r="B7" s="116">
        <f>COUNTIFS('Quadro-Síntese'!$A$5:$A$78,"?*",'Quadro-Síntese'!$E$5:$E$78,"")</f>
        <v>44</v>
      </c>
      <c r="C7" s="37" t="str">
        <f t="shared" ref="C7:C8" si="2">IF($B7=0,"conforme","PENDENTE")</f>
        <v>PENDENTE</v>
      </c>
      <c r="D7" s="113" t="s">
        <v>281</v>
      </c>
    </row>
    <row r="8" ht="30.0" customHeight="1">
      <c r="A8" s="111" t="s">
        <v>284</v>
      </c>
      <c r="B8" s="37">
        <f>COUNTIFS('Quadro-Síntese'!$A$5:$A$78,"?*",'Quadro-Síntese'!$C$5:$C$78,"")</f>
        <v>44</v>
      </c>
      <c r="C8" s="37" t="str">
        <f t="shared" si="2"/>
        <v>PENDENTE</v>
      </c>
      <c r="D8" s="113" t="s">
        <v>285</v>
      </c>
    </row>
    <row r="9" ht="30.0" customHeight="1">
      <c r="A9" s="111" t="s">
        <v>286</v>
      </c>
      <c r="B9" s="37">
        <f>COUNTIF('Quadro-Síntese'!$G$5:$G$78,"?*")</f>
        <v>0</v>
      </c>
      <c r="C9" s="37" t="s">
        <v>287</v>
      </c>
      <c r="D9" s="113" t="s">
        <v>288</v>
      </c>
    </row>
    <row r="10" ht="30.0" customHeight="1">
      <c r="A10" s="111" t="s">
        <v>289</v>
      </c>
      <c r="B10" s="37">
        <f>COUNTIFS('Quadro-Síntese'!$G$5:$G$78,"?*",'Quadro-Síntese'!$A$5:$A$78,"")</f>
        <v>0</v>
      </c>
      <c r="C10" s="37" t="str">
        <f>IF($B10=0,"conforme","PENDENTE")</f>
        <v>conforme</v>
      </c>
      <c r="D10" s="113" t="s">
        <v>290</v>
      </c>
    </row>
    <row r="11" ht="30.0" customHeight="1">
      <c r="A11" s="111" t="s">
        <v>291</v>
      </c>
      <c r="B11" s="37">
        <f>COUNTIF('Quadro-Síntese'!$E$5:$E$78,"Negativo")</f>
        <v>0</v>
      </c>
      <c r="C11" s="37" t="s">
        <v>287</v>
      </c>
      <c r="D11" s="113" t="s">
        <v>292</v>
      </c>
    </row>
    <row r="12" ht="30.0" customHeight="1">
      <c r="A12" s="111" t="s">
        <v>293</v>
      </c>
      <c r="B12" s="37">
        <f>COUNTIFS('Quadro-Síntese'!$E$5:$E$78,"Negativo",'Quadro-Síntese'!$G$5:$G$78,"")</f>
        <v>0</v>
      </c>
      <c r="C12" s="37" t="str">
        <f>IF($B12=0,"conforme","PENDENTE")</f>
        <v>conforme</v>
      </c>
      <c r="D12" s="113" t="s">
        <v>294</v>
      </c>
    </row>
    <row r="13" ht="30.0" customHeight="1">
      <c r="A13" s="111" t="s">
        <v>295</v>
      </c>
      <c r="B13" s="37">
        <f>COUNTIF('Quadro-Síntese'!$I$5:$I$78,"Compensatória")</f>
        <v>0</v>
      </c>
      <c r="C13" s="37" t="s">
        <v>287</v>
      </c>
      <c r="D13" s="113" t="s">
        <v>296</v>
      </c>
    </row>
    <row r="14" ht="30.0" customHeight="1">
      <c r="A14" s="111" t="s">
        <v>297</v>
      </c>
      <c r="B14" s="37">
        <f>COUNTIFS('Quadro-Síntese'!$I$5:$I$78,"Compensatória",'Quadro-Síntese'!$R$5:$R$78,"")+COUNTIFS('Quadro-Síntese'!$I$5:$I$78,"Compensatória",'Quadro-Síntese'!$R$5:$R$78,"Não")</f>
        <v>0</v>
      </c>
      <c r="C14" s="37" t="str">
        <f t="shared" ref="C14:C22" si="3">IF($B14=0,"conforme","PENDENTE")</f>
        <v>conforme</v>
      </c>
      <c r="D14" s="113" t="s">
        <v>298</v>
      </c>
    </row>
    <row r="15" ht="30.0" customHeight="1">
      <c r="A15" s="111" t="s">
        <v>299</v>
      </c>
      <c r="B15" s="37">
        <f>COUNTIFS('Quadro-Síntese'!$G$5:$G$78,"?*",'Quadro-Síntese'!$T$5:$T$78,"")</f>
        <v>0</v>
      </c>
      <c r="C15" s="37" t="str">
        <f t="shared" si="3"/>
        <v>conforme</v>
      </c>
      <c r="D15" s="113" t="s">
        <v>300</v>
      </c>
    </row>
    <row r="16" ht="30.0" customHeight="1">
      <c r="A16" s="111" t="s">
        <v>301</v>
      </c>
      <c r="B16" s="37">
        <f>COUNTIFS('Quadro-Síntese'!$G$5:$G$78,"?*",'Quadro-Síntese'!$P$5:$P$78,"")</f>
        <v>0</v>
      </c>
      <c r="C16" s="37" t="str">
        <f t="shared" si="3"/>
        <v>conforme</v>
      </c>
      <c r="D16" s="113" t="s">
        <v>302</v>
      </c>
    </row>
    <row r="17" ht="30.0" customHeight="1">
      <c r="A17" s="111" t="s">
        <v>303</v>
      </c>
      <c r="B17" s="37">
        <f>COUNTIFS('Quadro-Síntese'!$G$5:$G$78,"?*",'Quadro-Síntese'!$M$5:$M$78,"")</f>
        <v>0</v>
      </c>
      <c r="C17" s="37" t="str">
        <f t="shared" si="3"/>
        <v>conforme</v>
      </c>
      <c r="D17" s="113" t="s">
        <v>304</v>
      </c>
    </row>
    <row r="18" ht="30.0" customHeight="1">
      <c r="A18" s="111" t="s">
        <v>305</v>
      </c>
      <c r="B18" s="37">
        <f>COUNTIFS('Quadro-Síntese'!$G$5:$G$78,"?*",'Quadro-Síntese'!$J$5:$J$78,"")</f>
        <v>0</v>
      </c>
      <c r="C18" s="37" t="str">
        <f t="shared" si="3"/>
        <v>conforme</v>
      </c>
      <c r="D18" s="113" t="s">
        <v>306</v>
      </c>
    </row>
    <row r="19" ht="30.0" customHeight="1">
      <c r="A19" s="111" t="s">
        <v>307</v>
      </c>
      <c r="B19" s="37">
        <f>COUNTIFS('Quadro-Síntese'!$G$5:$G$78,"?*",'Quadro-Síntese'!$N$5:$N$78,"")</f>
        <v>0</v>
      </c>
      <c r="C19" s="37" t="str">
        <f t="shared" si="3"/>
        <v>conforme</v>
      </c>
      <c r="D19" s="113" t="s">
        <v>308</v>
      </c>
    </row>
    <row r="20" ht="30.0" customHeight="1">
      <c r="A20" s="111" t="s">
        <v>309</v>
      </c>
      <c r="B20" s="37">
        <f>COUNTIFS('Quadro-Síntese'!$N$5:$N$78,"?*",'Quadro-Síntese'!$O$5:$O$78,"")+COUNTIFS('Quadro-Síntese'!$N$5:$N$78,"&gt;0",'Quadro-Síntese'!$O$5:$O$78,"")</f>
        <v>0</v>
      </c>
      <c r="C20" s="37" t="str">
        <f t="shared" si="3"/>
        <v>conforme</v>
      </c>
      <c r="D20" s="113" t="s">
        <v>310</v>
      </c>
    </row>
    <row r="21" ht="30.0" customHeight="1">
      <c r="A21" s="111" t="s">
        <v>311</v>
      </c>
      <c r="B21" s="37">
        <f>COUNTIF('Quadro-Síntese'!$I$5:$I$78,"VALOR INVÁLIDO")+COUNTIF('Quadro-Síntese'!$U$5:$U$78,"VALOR INVÁLIDO")</f>
        <v>0</v>
      </c>
      <c r="C21" s="37" t="str">
        <f t="shared" si="3"/>
        <v>conforme</v>
      </c>
      <c r="D21" s="113" t="s">
        <v>312</v>
      </c>
    </row>
    <row r="22" ht="30.0" customHeight="1">
      <c r="A22" s="111" t="s">
        <v>313</v>
      </c>
      <c r="B22" s="37">
        <f>COUNTIF('Quadro-Síntese'!$V$5:$V$78,"?*")</f>
        <v>44</v>
      </c>
      <c r="C22" s="37" t="str">
        <f t="shared" si="3"/>
        <v>PENDENTE</v>
      </c>
      <c r="D22" s="113" t="s">
        <v>314</v>
      </c>
    </row>
    <row r="23" ht="30.0" customHeight="1">
      <c r="A23" s="111" t="s">
        <v>315</v>
      </c>
      <c r="B23" s="119">
        <f>SUM('Quadro-Síntese'!$N$5:$N$78)</f>
        <v>0</v>
      </c>
      <c r="C23" s="37" t="s">
        <v>287</v>
      </c>
      <c r="D23" s="113" t="s">
        <v>316</v>
      </c>
    </row>
    <row r="24" ht="15.75" customHeight="1">
      <c r="A24" s="93"/>
      <c r="B24" s="1"/>
      <c r="C24" s="1"/>
      <c r="D24" s="107"/>
    </row>
    <row r="25" ht="15.75" customHeight="1">
      <c r="A25" s="120" t="s">
        <v>317</v>
      </c>
      <c r="D25" s="84"/>
    </row>
    <row r="26" ht="18.0" customHeight="1">
      <c r="A26" s="121" t="str">
        <f>IF(COUNTIF($C$5:$C$23,"PENDENTE")=0,"Nenhuma pendência formal. A conferência é de forma, não de mérito: a suficiência de cada medida é aferida pela CTP-EIV.","Há "&amp;COUNTIF($C$5:$C$23,"PENDENTE")&amp;" indicador(es) em PENDENTE. Resolva antes de protocolar.")</f>
        <v>Há 3 indicador(es) em PENDENTE. Resolva antes de protocolar.</v>
      </c>
      <c r="B26" s="122"/>
      <c r="C26" s="122"/>
      <c r="D26" s="123"/>
    </row>
    <row r="27" ht="15.75" customHeight="1">
      <c r="A27" s="1"/>
      <c r="B27" s="1"/>
      <c r="C27" s="1"/>
      <c r="D27" s="1"/>
    </row>
    <row r="28" ht="15.75" customHeight="1">
      <c r="A28" s="1"/>
      <c r="B28" s="1"/>
      <c r="C28" s="1"/>
      <c r="D28" s="1"/>
    </row>
    <row r="29" ht="15.75" customHeight="1">
      <c r="A29" s="1"/>
      <c r="B29" s="1"/>
      <c r="C29" s="1"/>
      <c r="D29" s="1"/>
    </row>
    <row r="30" ht="15.75" customHeight="1">
      <c r="A30" s="1"/>
      <c r="B30" s="1"/>
      <c r="C30" s="1"/>
      <c r="D30" s="1"/>
    </row>
    <row r="31" ht="15.75" customHeight="1">
      <c r="A31" s="1"/>
      <c r="B31" s="1"/>
      <c r="C31" s="1"/>
      <c r="D31" s="1"/>
    </row>
    <row r="32" ht="15.75" customHeight="1">
      <c r="A32" s="1"/>
      <c r="B32" s="1"/>
      <c r="C32" s="1"/>
      <c r="D32" s="1"/>
    </row>
    <row r="33" ht="15.75" customHeight="1">
      <c r="A33" s="1"/>
      <c r="B33" s="1"/>
      <c r="C33" s="1"/>
      <c r="D33" s="1"/>
    </row>
    <row r="34" ht="15.75" customHeight="1">
      <c r="A34" s="1"/>
      <c r="B34" s="1"/>
      <c r="C34" s="1"/>
      <c r="D34" s="1"/>
    </row>
    <row r="35" ht="15.75" customHeight="1">
      <c r="A35" s="1"/>
      <c r="B35" s="1"/>
      <c r="C35" s="1"/>
      <c r="D35" s="1"/>
    </row>
    <row r="36" ht="15.75" customHeight="1">
      <c r="A36" s="1"/>
      <c r="B36" s="1"/>
      <c r="C36" s="1"/>
      <c r="D36" s="1"/>
    </row>
    <row r="37" ht="15.75" customHeight="1">
      <c r="A37" s="1"/>
      <c r="B37" s="1"/>
      <c r="C37" s="1"/>
      <c r="D37" s="1"/>
    </row>
    <row r="38" ht="15.75" customHeight="1">
      <c r="A38" s="1"/>
      <c r="B38" s="1"/>
      <c r="C38" s="1"/>
      <c r="D38" s="1"/>
    </row>
    <row r="39" ht="15.75" customHeight="1">
      <c r="A39" s="1"/>
      <c r="B39" s="1"/>
      <c r="C39" s="1"/>
      <c r="D39" s="1"/>
    </row>
    <row r="40" ht="15.75" customHeight="1">
      <c r="A40" s="1"/>
      <c r="B40" s="1"/>
      <c r="C40" s="1"/>
      <c r="D40" s="1"/>
    </row>
    <row r="41" ht="15.75" customHeight="1">
      <c r="A41" s="1"/>
      <c r="B41" s="1"/>
      <c r="C41" s="1"/>
      <c r="D41" s="1"/>
    </row>
    <row r="42" ht="15.75" customHeight="1">
      <c r="A42" s="1"/>
      <c r="B42" s="1"/>
      <c r="C42" s="1"/>
      <c r="D42" s="1"/>
    </row>
    <row r="43" ht="15.75" customHeight="1">
      <c r="A43" s="1"/>
      <c r="B43" s="1"/>
      <c r="C43" s="1"/>
      <c r="D43" s="1"/>
    </row>
    <row r="44" ht="15.75" customHeight="1">
      <c r="A44" s="1"/>
      <c r="B44" s="1"/>
      <c r="C44" s="1"/>
      <c r="D44" s="1"/>
    </row>
    <row r="45" ht="15.75" customHeight="1">
      <c r="A45" s="1"/>
      <c r="B45" s="1"/>
      <c r="C45" s="1"/>
      <c r="D45" s="1"/>
    </row>
    <row r="46" ht="15.75" customHeight="1">
      <c r="A46" s="1"/>
      <c r="B46" s="1"/>
      <c r="C46" s="1"/>
      <c r="D46" s="1"/>
    </row>
    <row r="47" ht="15.75" customHeight="1">
      <c r="A47" s="1"/>
      <c r="B47" s="1"/>
      <c r="C47" s="1"/>
      <c r="D47" s="1"/>
    </row>
    <row r="48" ht="15.75" customHeight="1">
      <c r="A48" s="1"/>
      <c r="B48" s="1"/>
      <c r="C48" s="1"/>
      <c r="D48" s="1"/>
    </row>
    <row r="49" ht="15.75" customHeight="1">
      <c r="A49" s="1"/>
      <c r="B49" s="1"/>
      <c r="C49" s="1"/>
      <c r="D49" s="1"/>
    </row>
    <row r="50" ht="15.75" customHeight="1">
      <c r="A50" s="1"/>
      <c r="B50" s="1"/>
      <c r="C50" s="1"/>
      <c r="D50" s="1"/>
    </row>
    <row r="51" ht="15.75" customHeight="1">
      <c r="A51" s="1"/>
      <c r="B51" s="1"/>
      <c r="C51" s="1"/>
      <c r="D51" s="1"/>
    </row>
    <row r="52" ht="15.75" customHeight="1">
      <c r="A52" s="1"/>
      <c r="B52" s="1"/>
      <c r="C52" s="1"/>
      <c r="D52" s="1"/>
    </row>
    <row r="53" ht="15.75" customHeight="1">
      <c r="A53" s="1"/>
      <c r="B53" s="1"/>
      <c r="C53" s="1"/>
      <c r="D53" s="1"/>
    </row>
    <row r="54" ht="15.75" customHeight="1">
      <c r="A54" s="1"/>
      <c r="B54" s="1"/>
      <c r="C54" s="1"/>
      <c r="D54" s="1"/>
    </row>
    <row r="55" ht="15.75" customHeight="1">
      <c r="A55" s="1"/>
      <c r="B55" s="1"/>
      <c r="C55" s="1"/>
      <c r="D55" s="1"/>
    </row>
    <row r="56" ht="15.75" customHeight="1">
      <c r="A56" s="1"/>
      <c r="B56" s="1"/>
      <c r="C56" s="1"/>
      <c r="D56" s="1"/>
    </row>
    <row r="57" ht="15.75" customHeight="1">
      <c r="A57" s="1"/>
      <c r="B57" s="1"/>
      <c r="C57" s="1"/>
      <c r="D57" s="1"/>
    </row>
    <row r="58" ht="15.75" customHeight="1">
      <c r="A58" s="1"/>
      <c r="B58" s="1"/>
      <c r="C58" s="1"/>
      <c r="D58" s="1"/>
    </row>
    <row r="59" ht="15.75" customHeight="1">
      <c r="A59" s="1"/>
      <c r="B59" s="1"/>
      <c r="C59" s="1"/>
      <c r="D59" s="1"/>
    </row>
    <row r="60" ht="15.75" customHeight="1">
      <c r="A60" s="1"/>
      <c r="B60" s="1"/>
      <c r="C60" s="1"/>
      <c r="D60" s="1"/>
    </row>
    <row r="61" ht="15.75" customHeight="1">
      <c r="A61" s="1"/>
      <c r="B61" s="1"/>
      <c r="C61" s="1"/>
      <c r="D61" s="1"/>
    </row>
    <row r="62" ht="15.75" customHeight="1">
      <c r="A62" s="1"/>
      <c r="B62" s="1"/>
      <c r="C62" s="1"/>
      <c r="D62" s="1"/>
    </row>
    <row r="63" ht="15.75" customHeight="1">
      <c r="A63" s="1"/>
      <c r="B63" s="1"/>
      <c r="C63" s="1"/>
      <c r="D63" s="1"/>
    </row>
    <row r="64" ht="15.75" customHeight="1">
      <c r="A64" s="1"/>
      <c r="B64" s="1"/>
      <c r="C64" s="1"/>
      <c r="D64" s="1"/>
    </row>
    <row r="65" ht="15.75" customHeight="1">
      <c r="A65" s="1"/>
      <c r="B65" s="1"/>
      <c r="C65" s="1"/>
      <c r="D65" s="1"/>
    </row>
    <row r="66" ht="15.75" customHeight="1">
      <c r="A66" s="1"/>
      <c r="B66" s="1"/>
      <c r="C66" s="1"/>
      <c r="D66" s="1"/>
    </row>
    <row r="67" ht="15.75" customHeight="1">
      <c r="A67" s="1"/>
      <c r="B67" s="1"/>
      <c r="C67" s="1"/>
      <c r="D67" s="1"/>
    </row>
    <row r="68" ht="15.75" customHeight="1">
      <c r="A68" s="1"/>
      <c r="B68" s="1"/>
      <c r="C68" s="1"/>
      <c r="D68" s="1"/>
    </row>
    <row r="69" ht="15.75" customHeight="1">
      <c r="A69" s="1"/>
      <c r="B69" s="1"/>
      <c r="C69" s="1"/>
      <c r="D69" s="1"/>
    </row>
    <row r="70" ht="15.75" customHeight="1">
      <c r="A70" s="1"/>
      <c r="B70" s="1"/>
      <c r="C70" s="1"/>
      <c r="D70" s="1"/>
    </row>
    <row r="71" ht="15.75" customHeight="1">
      <c r="A71" s="1"/>
      <c r="B71" s="1"/>
      <c r="C71" s="1"/>
      <c r="D71" s="1"/>
    </row>
    <row r="72" ht="15.75" customHeight="1">
      <c r="A72" s="1"/>
      <c r="B72" s="1"/>
      <c r="C72" s="1"/>
      <c r="D72" s="1"/>
    </row>
    <row r="73" ht="15.75" customHeight="1">
      <c r="A73" s="1"/>
      <c r="B73" s="1"/>
      <c r="C73" s="1"/>
      <c r="D73" s="1"/>
    </row>
    <row r="74" ht="15.75" customHeight="1">
      <c r="A74" s="1"/>
      <c r="B74" s="1"/>
      <c r="C74" s="1"/>
      <c r="D74" s="1"/>
    </row>
    <row r="75" ht="15.75" customHeight="1">
      <c r="A75" s="1"/>
      <c r="B75" s="1"/>
      <c r="C75" s="1"/>
      <c r="D75" s="1"/>
    </row>
    <row r="76" ht="15.75" customHeight="1">
      <c r="A76" s="1"/>
      <c r="B76" s="1"/>
      <c r="C76" s="1"/>
      <c r="D76" s="1"/>
    </row>
    <row r="77" ht="15.75" customHeight="1">
      <c r="A77" s="1"/>
      <c r="B77" s="1"/>
      <c r="C77" s="1"/>
      <c r="D77" s="1"/>
    </row>
    <row r="78" ht="15.75" customHeight="1">
      <c r="A78" s="1"/>
      <c r="B78" s="1"/>
      <c r="C78" s="1"/>
      <c r="D78" s="1"/>
    </row>
    <row r="79" ht="15.75" customHeight="1">
      <c r="A79" s="1"/>
      <c r="B79" s="1"/>
      <c r="C79" s="1"/>
      <c r="D79" s="1"/>
    </row>
    <row r="80" ht="15.75" customHeight="1">
      <c r="A80" s="1"/>
      <c r="B80" s="1"/>
      <c r="C80" s="1"/>
      <c r="D80" s="1"/>
    </row>
    <row r="81" ht="15.75" customHeight="1">
      <c r="A81" s="1"/>
      <c r="B81" s="1"/>
      <c r="C81" s="1"/>
      <c r="D81" s="1"/>
    </row>
    <row r="82" ht="15.75" customHeight="1">
      <c r="A82" s="1"/>
      <c r="B82" s="1"/>
      <c r="C82" s="1"/>
      <c r="D82" s="1"/>
    </row>
    <row r="83" ht="15.75" customHeight="1">
      <c r="A83" s="1"/>
      <c r="B83" s="1"/>
      <c r="C83" s="1"/>
      <c r="D83" s="1"/>
    </row>
    <row r="84" ht="15.75" customHeight="1">
      <c r="A84" s="1"/>
      <c r="B84" s="1"/>
      <c r="C84" s="1"/>
      <c r="D84" s="1"/>
    </row>
    <row r="85" ht="15.75" customHeight="1">
      <c r="A85" s="1"/>
      <c r="B85" s="1"/>
      <c r="C85" s="1"/>
      <c r="D85" s="1"/>
    </row>
    <row r="86" ht="15.75" customHeight="1">
      <c r="A86" s="1"/>
      <c r="B86" s="1"/>
      <c r="C86" s="1"/>
      <c r="D86" s="1"/>
    </row>
    <row r="87" ht="15.75" customHeight="1">
      <c r="A87" s="1"/>
      <c r="B87" s="1"/>
      <c r="C87" s="1"/>
      <c r="D87" s="1"/>
    </row>
    <row r="88" ht="15.75" customHeight="1">
      <c r="A88" s="1"/>
      <c r="B88" s="1"/>
      <c r="C88" s="1"/>
      <c r="D88" s="1"/>
    </row>
    <row r="89" ht="15.75" customHeight="1">
      <c r="A89" s="1"/>
      <c r="B89" s="1"/>
      <c r="C89" s="1"/>
      <c r="D89" s="1"/>
    </row>
    <row r="90" ht="15.75" customHeight="1">
      <c r="A90" s="1"/>
      <c r="B90" s="1"/>
      <c r="C90" s="1"/>
      <c r="D90" s="1"/>
    </row>
    <row r="91" ht="15.75" customHeight="1">
      <c r="A91" s="1"/>
      <c r="B91" s="1"/>
      <c r="C91" s="1"/>
      <c r="D91" s="1"/>
    </row>
    <row r="92" ht="15.75" customHeight="1">
      <c r="A92" s="1"/>
      <c r="B92" s="1"/>
      <c r="C92" s="1"/>
      <c r="D92" s="1"/>
    </row>
    <row r="93" ht="15.75" customHeight="1">
      <c r="A93" s="1"/>
      <c r="B93" s="1"/>
      <c r="C93" s="1"/>
      <c r="D93" s="1"/>
    </row>
    <row r="94" ht="15.75" customHeight="1">
      <c r="A94" s="1"/>
      <c r="B94" s="1"/>
      <c r="C94" s="1"/>
      <c r="D94" s="1"/>
    </row>
    <row r="95" ht="15.75" customHeight="1">
      <c r="A95" s="1"/>
      <c r="B95" s="1"/>
      <c r="C95" s="1"/>
      <c r="D95" s="1"/>
    </row>
    <row r="96" ht="15.75" customHeight="1">
      <c r="A96" s="1"/>
      <c r="B96" s="1"/>
      <c r="C96" s="1"/>
      <c r="D96" s="1"/>
    </row>
    <row r="97" ht="15.75" customHeight="1">
      <c r="A97" s="1"/>
      <c r="B97" s="1"/>
      <c r="C97" s="1"/>
      <c r="D97" s="1"/>
    </row>
    <row r="98" ht="15.75" customHeight="1">
      <c r="A98" s="1"/>
      <c r="B98" s="1"/>
      <c r="C98" s="1"/>
      <c r="D98" s="1"/>
    </row>
    <row r="99" ht="15.75" customHeight="1">
      <c r="A99" s="1"/>
      <c r="B99" s="1"/>
      <c r="C99" s="1"/>
      <c r="D99" s="1"/>
    </row>
    <row r="100" ht="15.75" customHeight="1">
      <c r="A100" s="1"/>
      <c r="B100" s="1"/>
      <c r="C100" s="1"/>
      <c r="D100" s="1"/>
    </row>
    <row r="101" ht="15.75" customHeight="1">
      <c r="A101" s="1"/>
      <c r="B101" s="1"/>
      <c r="C101" s="1"/>
      <c r="D101" s="1"/>
    </row>
    <row r="102" ht="15.75" customHeight="1">
      <c r="A102" s="1"/>
      <c r="B102" s="1"/>
      <c r="C102" s="1"/>
      <c r="D102" s="1"/>
    </row>
    <row r="103" ht="15.75" customHeight="1">
      <c r="A103" s="1"/>
      <c r="B103" s="1"/>
      <c r="C103" s="1"/>
      <c r="D103" s="1"/>
    </row>
    <row r="104" ht="15.75" customHeight="1">
      <c r="A104" s="1"/>
      <c r="B104" s="1"/>
      <c r="C104" s="1"/>
      <c r="D104" s="1"/>
    </row>
    <row r="105" ht="15.75" customHeight="1">
      <c r="A105" s="1"/>
      <c r="B105" s="1"/>
      <c r="C105" s="1"/>
      <c r="D105" s="1"/>
    </row>
    <row r="106" ht="15.75" customHeight="1">
      <c r="A106" s="1"/>
      <c r="B106" s="1"/>
      <c r="C106" s="1"/>
      <c r="D106" s="1"/>
    </row>
    <row r="107" ht="15.75" customHeight="1">
      <c r="A107" s="1"/>
      <c r="B107" s="1"/>
      <c r="C107" s="1"/>
      <c r="D107" s="1"/>
    </row>
    <row r="108" ht="15.75" customHeight="1">
      <c r="A108" s="1"/>
      <c r="B108" s="1"/>
      <c r="C108" s="1"/>
      <c r="D108" s="1"/>
    </row>
    <row r="109" ht="15.75" customHeight="1">
      <c r="A109" s="1"/>
      <c r="B109" s="1"/>
      <c r="C109" s="1"/>
      <c r="D109" s="1"/>
    </row>
    <row r="110" ht="15.75" customHeight="1">
      <c r="A110" s="1"/>
      <c r="B110" s="1"/>
      <c r="C110" s="1"/>
      <c r="D110" s="1"/>
    </row>
    <row r="111" ht="15.75" customHeight="1">
      <c r="A111" s="1"/>
      <c r="B111" s="1"/>
      <c r="C111" s="1"/>
      <c r="D111" s="1"/>
    </row>
    <row r="112" ht="15.75" customHeight="1">
      <c r="A112" s="1"/>
      <c r="B112" s="1"/>
      <c r="C112" s="1"/>
      <c r="D112" s="1"/>
    </row>
    <row r="113" ht="15.75" customHeight="1">
      <c r="A113" s="1"/>
      <c r="B113" s="1"/>
      <c r="C113" s="1"/>
      <c r="D113" s="1"/>
    </row>
    <row r="114" ht="15.75" customHeight="1">
      <c r="A114" s="1"/>
      <c r="B114" s="1"/>
      <c r="C114" s="1"/>
      <c r="D114" s="1"/>
    </row>
    <row r="115" ht="15.75" customHeight="1">
      <c r="A115" s="1"/>
      <c r="B115" s="1"/>
      <c r="C115" s="1"/>
      <c r="D115" s="1"/>
    </row>
    <row r="116" ht="15.75" customHeight="1">
      <c r="A116" s="1"/>
      <c r="B116" s="1"/>
      <c r="C116" s="1"/>
      <c r="D116" s="1"/>
    </row>
    <row r="117" ht="15.75" customHeight="1">
      <c r="A117" s="1"/>
      <c r="B117" s="1"/>
      <c r="C117" s="1"/>
      <c r="D117" s="1"/>
    </row>
    <row r="118" ht="15.75" customHeight="1">
      <c r="A118" s="1"/>
      <c r="B118" s="1"/>
      <c r="C118" s="1"/>
      <c r="D118" s="1"/>
    </row>
    <row r="119" ht="15.75" customHeight="1">
      <c r="A119" s="1"/>
      <c r="B119" s="1"/>
      <c r="C119" s="1"/>
      <c r="D119" s="1"/>
    </row>
    <row r="120" ht="15.75" customHeight="1">
      <c r="A120" s="1"/>
      <c r="B120" s="1"/>
      <c r="C120" s="1"/>
      <c r="D120" s="1"/>
    </row>
    <row r="121" ht="15.75" customHeight="1">
      <c r="A121" s="1"/>
      <c r="B121" s="1"/>
      <c r="C121" s="1"/>
      <c r="D121" s="1"/>
    </row>
    <row r="122" ht="15.75" customHeight="1">
      <c r="A122" s="1"/>
      <c r="B122" s="1"/>
      <c r="C122" s="1"/>
      <c r="D122" s="1"/>
    </row>
    <row r="123" ht="15.75" customHeight="1">
      <c r="A123" s="1"/>
      <c r="B123" s="1"/>
      <c r="C123" s="1"/>
      <c r="D123" s="1"/>
    </row>
    <row r="124" ht="15.75" customHeight="1">
      <c r="A124" s="1"/>
      <c r="B124" s="1"/>
      <c r="C124" s="1"/>
      <c r="D124" s="1"/>
    </row>
    <row r="125" ht="15.75" customHeight="1">
      <c r="A125" s="1"/>
      <c r="B125" s="1"/>
      <c r="C125" s="1"/>
      <c r="D125" s="1"/>
    </row>
    <row r="126" ht="15.75" customHeight="1">
      <c r="A126" s="1"/>
      <c r="B126" s="1"/>
      <c r="C126" s="1"/>
      <c r="D126" s="1"/>
    </row>
    <row r="127" ht="15.75" customHeight="1">
      <c r="A127" s="1"/>
      <c r="B127" s="1"/>
      <c r="C127" s="1"/>
      <c r="D127" s="1"/>
    </row>
    <row r="128" ht="15.75" customHeight="1">
      <c r="A128" s="1"/>
      <c r="B128" s="1"/>
      <c r="C128" s="1"/>
      <c r="D128" s="1"/>
    </row>
    <row r="129" ht="15.75" customHeight="1">
      <c r="A129" s="1"/>
      <c r="B129" s="1"/>
      <c r="C129" s="1"/>
      <c r="D129" s="1"/>
    </row>
    <row r="130" ht="15.75" customHeight="1">
      <c r="A130" s="1"/>
      <c r="B130" s="1"/>
      <c r="C130" s="1"/>
      <c r="D130" s="1"/>
    </row>
    <row r="131" ht="15.75" customHeight="1">
      <c r="A131" s="1"/>
      <c r="B131" s="1"/>
      <c r="C131" s="1"/>
      <c r="D131" s="1"/>
    </row>
    <row r="132" ht="15.75" customHeight="1">
      <c r="A132" s="1"/>
      <c r="B132" s="1"/>
      <c r="C132" s="1"/>
      <c r="D132" s="1"/>
    </row>
    <row r="133" ht="15.75" customHeight="1">
      <c r="A133" s="1"/>
      <c r="B133" s="1"/>
      <c r="C133" s="1"/>
      <c r="D133" s="1"/>
    </row>
    <row r="134" ht="15.75" customHeight="1">
      <c r="A134" s="1"/>
      <c r="B134" s="1"/>
      <c r="C134" s="1"/>
      <c r="D134" s="1"/>
    </row>
    <row r="135" ht="15.75" customHeight="1">
      <c r="A135" s="1"/>
      <c r="B135" s="1"/>
      <c r="C135" s="1"/>
      <c r="D135" s="1"/>
    </row>
    <row r="136" ht="15.75" customHeight="1">
      <c r="A136" s="1"/>
      <c r="B136" s="1"/>
      <c r="C136" s="1"/>
      <c r="D136" s="1"/>
    </row>
    <row r="137" ht="15.75" customHeight="1">
      <c r="A137" s="1"/>
      <c r="B137" s="1"/>
      <c r="C137" s="1"/>
      <c r="D137" s="1"/>
    </row>
    <row r="138" ht="15.75" customHeight="1">
      <c r="A138" s="1"/>
      <c r="B138" s="1"/>
      <c r="C138" s="1"/>
      <c r="D138" s="1"/>
    </row>
    <row r="139" ht="15.75" customHeight="1">
      <c r="A139" s="1"/>
      <c r="B139" s="1"/>
      <c r="C139" s="1"/>
      <c r="D139" s="1"/>
    </row>
    <row r="140" ht="15.75" customHeight="1">
      <c r="A140" s="1"/>
      <c r="B140" s="1"/>
      <c r="C140" s="1"/>
      <c r="D140" s="1"/>
    </row>
    <row r="141" ht="15.75" customHeight="1">
      <c r="A141" s="1"/>
      <c r="B141" s="1"/>
      <c r="C141" s="1"/>
      <c r="D141" s="1"/>
    </row>
    <row r="142" ht="15.75" customHeight="1">
      <c r="A142" s="1"/>
      <c r="B142" s="1"/>
      <c r="C142" s="1"/>
      <c r="D142" s="1"/>
    </row>
    <row r="143" ht="15.75" customHeight="1">
      <c r="A143" s="1"/>
      <c r="B143" s="1"/>
      <c r="C143" s="1"/>
      <c r="D143" s="1"/>
    </row>
    <row r="144" ht="15.75" customHeight="1">
      <c r="A144" s="1"/>
      <c r="B144" s="1"/>
      <c r="C144" s="1"/>
      <c r="D144" s="1"/>
    </row>
    <row r="145" ht="15.75" customHeight="1">
      <c r="A145" s="1"/>
      <c r="B145" s="1"/>
      <c r="C145" s="1"/>
      <c r="D145" s="1"/>
    </row>
    <row r="146" ht="15.75" customHeight="1">
      <c r="A146" s="1"/>
      <c r="B146" s="1"/>
      <c r="C146" s="1"/>
      <c r="D146" s="1"/>
    </row>
    <row r="147" ht="15.75" customHeight="1">
      <c r="A147" s="1"/>
      <c r="B147" s="1"/>
      <c r="C147" s="1"/>
      <c r="D147" s="1"/>
    </row>
    <row r="148" ht="15.75" customHeight="1">
      <c r="A148" s="1"/>
      <c r="B148" s="1"/>
      <c r="C148" s="1"/>
      <c r="D148" s="1"/>
    </row>
    <row r="149" ht="15.75" customHeight="1">
      <c r="A149" s="1"/>
      <c r="B149" s="1"/>
      <c r="C149" s="1"/>
      <c r="D149" s="1"/>
    </row>
    <row r="150" ht="15.75" customHeight="1">
      <c r="A150" s="1"/>
      <c r="B150" s="1"/>
      <c r="C150" s="1"/>
      <c r="D150" s="1"/>
    </row>
    <row r="151" ht="15.75" customHeight="1">
      <c r="A151" s="1"/>
      <c r="B151" s="1"/>
      <c r="C151" s="1"/>
      <c r="D151" s="1"/>
    </row>
    <row r="152" ht="15.75" customHeight="1">
      <c r="A152" s="1"/>
      <c r="B152" s="1"/>
      <c r="C152" s="1"/>
      <c r="D152" s="1"/>
    </row>
    <row r="153" ht="15.75" customHeight="1">
      <c r="A153" s="1"/>
      <c r="B153" s="1"/>
      <c r="C153" s="1"/>
      <c r="D153" s="1"/>
    </row>
    <row r="154" ht="15.75" customHeight="1">
      <c r="A154" s="1"/>
      <c r="B154" s="1"/>
      <c r="C154" s="1"/>
      <c r="D154" s="1"/>
    </row>
    <row r="155" ht="15.75" customHeight="1">
      <c r="A155" s="1"/>
      <c r="B155" s="1"/>
      <c r="C155" s="1"/>
      <c r="D155" s="1"/>
    </row>
    <row r="156" ht="15.75" customHeight="1">
      <c r="A156" s="1"/>
      <c r="B156" s="1"/>
      <c r="C156" s="1"/>
      <c r="D156" s="1"/>
    </row>
    <row r="157" ht="15.75" customHeight="1">
      <c r="A157" s="1"/>
      <c r="B157" s="1"/>
      <c r="C157" s="1"/>
      <c r="D157" s="1"/>
    </row>
    <row r="158" ht="15.75" customHeight="1">
      <c r="A158" s="1"/>
      <c r="B158" s="1"/>
      <c r="C158" s="1"/>
      <c r="D158" s="1"/>
    </row>
    <row r="159" ht="15.75" customHeight="1">
      <c r="A159" s="1"/>
      <c r="B159" s="1"/>
      <c r="C159" s="1"/>
      <c r="D159" s="1"/>
    </row>
    <row r="160" ht="15.75" customHeight="1">
      <c r="A160" s="1"/>
      <c r="B160" s="1"/>
      <c r="C160" s="1"/>
      <c r="D160" s="1"/>
    </row>
    <row r="161" ht="15.75" customHeight="1">
      <c r="A161" s="1"/>
      <c r="B161" s="1"/>
      <c r="C161" s="1"/>
      <c r="D161" s="1"/>
    </row>
    <row r="162" ht="15.75" customHeight="1">
      <c r="A162" s="1"/>
      <c r="B162" s="1"/>
      <c r="C162" s="1"/>
      <c r="D162" s="1"/>
    </row>
    <row r="163" ht="15.75" customHeight="1">
      <c r="A163" s="1"/>
      <c r="B163" s="1"/>
      <c r="C163" s="1"/>
      <c r="D163" s="1"/>
    </row>
    <row r="164" ht="15.75" customHeight="1">
      <c r="A164" s="1"/>
      <c r="B164" s="1"/>
      <c r="C164" s="1"/>
      <c r="D164" s="1"/>
    </row>
    <row r="165" ht="15.75" customHeight="1">
      <c r="A165" s="1"/>
      <c r="B165" s="1"/>
      <c r="C165" s="1"/>
      <c r="D165" s="1"/>
    </row>
    <row r="166" ht="15.75" customHeight="1">
      <c r="A166" s="1"/>
      <c r="B166" s="1"/>
      <c r="C166" s="1"/>
      <c r="D166" s="1"/>
    </row>
    <row r="167" ht="15.75" customHeight="1">
      <c r="A167" s="1"/>
      <c r="B167" s="1"/>
      <c r="C167" s="1"/>
      <c r="D167" s="1"/>
    </row>
    <row r="168" ht="15.75" customHeight="1">
      <c r="A168" s="1"/>
      <c r="B168" s="1"/>
      <c r="C168" s="1"/>
      <c r="D168" s="1"/>
    </row>
    <row r="169" ht="15.75" customHeight="1">
      <c r="A169" s="1"/>
      <c r="B169" s="1"/>
      <c r="C169" s="1"/>
      <c r="D169" s="1"/>
    </row>
    <row r="170" ht="15.75" customHeight="1">
      <c r="A170" s="1"/>
      <c r="B170" s="1"/>
      <c r="C170" s="1"/>
      <c r="D170" s="1"/>
    </row>
    <row r="171" ht="15.75" customHeight="1">
      <c r="A171" s="1"/>
      <c r="B171" s="1"/>
      <c r="C171" s="1"/>
      <c r="D171" s="1"/>
    </row>
    <row r="172" ht="15.75" customHeight="1">
      <c r="A172" s="1"/>
      <c r="B172" s="1"/>
      <c r="C172" s="1"/>
      <c r="D172" s="1"/>
    </row>
    <row r="173" ht="15.75" customHeight="1">
      <c r="A173" s="1"/>
      <c r="B173" s="1"/>
      <c r="C173" s="1"/>
      <c r="D173" s="1"/>
    </row>
    <row r="174" ht="15.75" customHeight="1">
      <c r="A174" s="1"/>
      <c r="B174" s="1"/>
      <c r="C174" s="1"/>
      <c r="D174" s="1"/>
    </row>
    <row r="175" ht="15.75" customHeight="1">
      <c r="A175" s="1"/>
      <c r="B175" s="1"/>
      <c r="C175" s="1"/>
      <c r="D175" s="1"/>
    </row>
    <row r="176" ht="15.75" customHeight="1">
      <c r="A176" s="1"/>
      <c r="B176" s="1"/>
      <c r="C176" s="1"/>
      <c r="D176" s="1"/>
    </row>
    <row r="177" ht="15.75" customHeight="1">
      <c r="A177" s="1"/>
      <c r="B177" s="1"/>
      <c r="C177" s="1"/>
      <c r="D177" s="1"/>
    </row>
    <row r="178" ht="15.75" customHeight="1">
      <c r="A178" s="1"/>
      <c r="B178" s="1"/>
      <c r="C178" s="1"/>
      <c r="D178" s="1"/>
    </row>
    <row r="179" ht="15.75" customHeight="1">
      <c r="A179" s="1"/>
      <c r="B179" s="1"/>
      <c r="C179" s="1"/>
      <c r="D179" s="1"/>
    </row>
    <row r="180" ht="15.75" customHeight="1">
      <c r="A180" s="1"/>
      <c r="B180" s="1"/>
      <c r="C180" s="1"/>
      <c r="D180" s="1"/>
    </row>
    <row r="181" ht="15.75" customHeight="1">
      <c r="A181" s="1"/>
      <c r="B181" s="1"/>
      <c r="C181" s="1"/>
      <c r="D181" s="1"/>
    </row>
    <row r="182" ht="15.75" customHeight="1">
      <c r="A182" s="1"/>
      <c r="B182" s="1"/>
      <c r="C182" s="1"/>
      <c r="D182" s="1"/>
    </row>
    <row r="183" ht="15.75" customHeight="1">
      <c r="A183" s="1"/>
      <c r="B183" s="1"/>
      <c r="C183" s="1"/>
      <c r="D183" s="1"/>
    </row>
    <row r="184" ht="15.75" customHeight="1">
      <c r="A184" s="1"/>
      <c r="B184" s="1"/>
      <c r="C184" s="1"/>
      <c r="D184" s="1"/>
    </row>
    <row r="185" ht="15.75" customHeight="1">
      <c r="A185" s="1"/>
      <c r="B185" s="1"/>
      <c r="C185" s="1"/>
      <c r="D185" s="1"/>
    </row>
    <row r="186" ht="15.75" customHeight="1">
      <c r="A186" s="1"/>
      <c r="B186" s="1"/>
      <c r="C186" s="1"/>
      <c r="D186" s="1"/>
    </row>
    <row r="187" ht="15.75" customHeight="1">
      <c r="A187" s="1"/>
      <c r="B187" s="1"/>
      <c r="C187" s="1"/>
      <c r="D187" s="1"/>
    </row>
    <row r="188" ht="15.75" customHeight="1">
      <c r="A188" s="1"/>
      <c r="B188" s="1"/>
      <c r="C188" s="1"/>
      <c r="D188" s="1"/>
    </row>
    <row r="189" ht="15.75" customHeight="1">
      <c r="A189" s="1"/>
      <c r="B189" s="1"/>
      <c r="C189" s="1"/>
      <c r="D189" s="1"/>
    </row>
    <row r="190" ht="15.75" customHeight="1">
      <c r="A190" s="1"/>
      <c r="B190" s="1"/>
      <c r="C190" s="1"/>
      <c r="D190" s="1"/>
    </row>
    <row r="191" ht="15.75" customHeight="1">
      <c r="A191" s="1"/>
      <c r="B191" s="1"/>
      <c r="C191" s="1"/>
      <c r="D191" s="1"/>
    </row>
    <row r="192" ht="15.75" customHeight="1">
      <c r="A192" s="1"/>
      <c r="B192" s="1"/>
      <c r="C192" s="1"/>
      <c r="D192" s="1"/>
    </row>
    <row r="193" ht="15.75" customHeight="1">
      <c r="A193" s="1"/>
      <c r="B193" s="1"/>
      <c r="C193" s="1"/>
      <c r="D193" s="1"/>
    </row>
    <row r="194" ht="15.75" customHeight="1">
      <c r="A194" s="1"/>
      <c r="B194" s="1"/>
      <c r="C194" s="1"/>
      <c r="D194" s="1"/>
    </row>
    <row r="195" ht="15.75" customHeight="1">
      <c r="A195" s="1"/>
      <c r="B195" s="1"/>
      <c r="C195" s="1"/>
      <c r="D195" s="1"/>
    </row>
    <row r="196" ht="15.75" customHeight="1">
      <c r="A196" s="1"/>
      <c r="B196" s="1"/>
      <c r="C196" s="1"/>
      <c r="D196" s="1"/>
    </row>
    <row r="197" ht="15.75" customHeight="1">
      <c r="A197" s="1"/>
      <c r="B197" s="1"/>
      <c r="C197" s="1"/>
      <c r="D197" s="1"/>
    </row>
    <row r="198" ht="15.75" customHeight="1">
      <c r="A198" s="1"/>
      <c r="B198" s="1"/>
      <c r="C198" s="1"/>
      <c r="D198" s="1"/>
    </row>
    <row r="199" ht="15.75" customHeight="1">
      <c r="A199" s="1"/>
      <c r="B199" s="1"/>
      <c r="C199" s="1"/>
      <c r="D199" s="1"/>
    </row>
    <row r="200" ht="15.75" customHeight="1">
      <c r="A200" s="1"/>
      <c r="B200" s="1"/>
      <c r="C200" s="1"/>
      <c r="D200" s="1"/>
    </row>
    <row r="201" ht="15.75" customHeight="1">
      <c r="A201" s="1"/>
      <c r="B201" s="1"/>
      <c r="C201" s="1"/>
      <c r="D201" s="1"/>
    </row>
    <row r="202" ht="15.75" customHeight="1">
      <c r="A202" s="1"/>
      <c r="B202" s="1"/>
      <c r="C202" s="1"/>
      <c r="D202" s="1"/>
    </row>
    <row r="203" ht="15.75" customHeight="1">
      <c r="A203" s="1"/>
      <c r="B203" s="1"/>
      <c r="C203" s="1"/>
      <c r="D203" s="1"/>
    </row>
    <row r="204" ht="15.75" customHeight="1">
      <c r="A204" s="1"/>
      <c r="B204" s="1"/>
      <c r="C204" s="1"/>
      <c r="D204" s="1"/>
    </row>
    <row r="205" ht="15.75" customHeight="1">
      <c r="A205" s="1"/>
      <c r="B205" s="1"/>
      <c r="C205" s="1"/>
      <c r="D205" s="1"/>
    </row>
    <row r="206" ht="15.75" customHeight="1">
      <c r="A206" s="1"/>
      <c r="B206" s="1"/>
      <c r="C206" s="1"/>
      <c r="D206" s="1"/>
    </row>
    <row r="207" ht="15.75" customHeight="1">
      <c r="A207" s="1"/>
      <c r="B207" s="1"/>
      <c r="C207" s="1"/>
      <c r="D207" s="1"/>
    </row>
    <row r="208" ht="15.75" customHeight="1">
      <c r="A208" s="1"/>
      <c r="B208" s="1"/>
      <c r="C208" s="1"/>
      <c r="D208" s="1"/>
    </row>
    <row r="209" ht="15.75" customHeight="1">
      <c r="A209" s="1"/>
      <c r="B209" s="1"/>
      <c r="C209" s="1"/>
      <c r="D209" s="1"/>
    </row>
    <row r="210" ht="15.75" customHeight="1">
      <c r="A210" s="1"/>
      <c r="B210" s="1"/>
      <c r="C210" s="1"/>
      <c r="D210" s="1"/>
    </row>
    <row r="211" ht="15.75" customHeight="1">
      <c r="A211" s="1"/>
      <c r="B211" s="1"/>
      <c r="C211" s="1"/>
      <c r="D211" s="1"/>
    </row>
    <row r="212" ht="15.75" customHeight="1">
      <c r="A212" s="1"/>
      <c r="B212" s="1"/>
      <c r="C212" s="1"/>
      <c r="D212" s="1"/>
    </row>
    <row r="213" ht="15.75" customHeight="1">
      <c r="A213" s="1"/>
      <c r="B213" s="1"/>
      <c r="C213" s="1"/>
      <c r="D213" s="1"/>
    </row>
    <row r="214" ht="15.75" customHeight="1">
      <c r="A214" s="1"/>
      <c r="B214" s="1"/>
      <c r="C214" s="1"/>
      <c r="D214" s="1"/>
    </row>
    <row r="215" ht="15.75" customHeight="1">
      <c r="A215" s="1"/>
      <c r="B215" s="1"/>
      <c r="C215" s="1"/>
      <c r="D215" s="1"/>
    </row>
    <row r="216" ht="15.75" customHeight="1">
      <c r="A216" s="1"/>
      <c r="B216" s="1"/>
      <c r="C216" s="1"/>
      <c r="D216" s="1"/>
    </row>
    <row r="217" ht="15.75" customHeight="1">
      <c r="A217" s="1"/>
      <c r="B217" s="1"/>
      <c r="C217" s="1"/>
      <c r="D217" s="1"/>
    </row>
    <row r="218" ht="15.75" customHeight="1">
      <c r="A218" s="1"/>
      <c r="B218" s="1"/>
      <c r="C218" s="1"/>
      <c r="D218" s="1"/>
    </row>
    <row r="219" ht="15.75" customHeight="1">
      <c r="A219" s="1"/>
      <c r="B219" s="1"/>
      <c r="C219" s="1"/>
      <c r="D219" s="1"/>
    </row>
    <row r="220" ht="15.75" customHeight="1">
      <c r="A220" s="1"/>
      <c r="B220" s="1"/>
      <c r="C220" s="1"/>
      <c r="D220" s="1"/>
    </row>
    <row r="221" ht="15.75" customHeight="1">
      <c r="A221" s="1"/>
      <c r="B221" s="1"/>
      <c r="C221" s="1"/>
      <c r="D221" s="1"/>
    </row>
    <row r="222" ht="15.75" customHeight="1">
      <c r="A222" s="1"/>
      <c r="B222" s="1"/>
      <c r="C222" s="1"/>
      <c r="D222" s="1"/>
    </row>
    <row r="223" ht="15.75" customHeight="1">
      <c r="A223" s="1"/>
      <c r="B223" s="1"/>
      <c r="C223" s="1"/>
      <c r="D223" s="1"/>
    </row>
    <row r="224" ht="15.75" customHeight="1">
      <c r="A224" s="1"/>
      <c r="B224" s="1"/>
      <c r="C224" s="1"/>
      <c r="D224" s="1"/>
    </row>
    <row r="225" ht="15.75" customHeight="1">
      <c r="A225" s="1"/>
      <c r="B225" s="1"/>
      <c r="C225" s="1"/>
      <c r="D225" s="1"/>
    </row>
    <row r="226" ht="15.75" customHeight="1">
      <c r="A226" s="1"/>
      <c r="B226" s="1"/>
      <c r="C226" s="1"/>
      <c r="D226" s="1"/>
    </row>
    <row r="227" ht="15.75" customHeight="1">
      <c r="A227" s="1"/>
      <c r="B227" s="1"/>
      <c r="C227" s="1"/>
      <c r="D227" s="1"/>
    </row>
    <row r="228" ht="15.75" customHeight="1">
      <c r="A228" s="1"/>
      <c r="B228" s="1"/>
      <c r="C228" s="1"/>
      <c r="D228" s="1"/>
    </row>
    <row r="229" ht="15.75" customHeight="1">
      <c r="A229" s="1"/>
      <c r="B229" s="1"/>
      <c r="C229" s="1"/>
      <c r="D229" s="1"/>
    </row>
    <row r="230" ht="15.75" customHeight="1">
      <c r="A230" s="1"/>
      <c r="B230" s="1"/>
      <c r="C230" s="1"/>
      <c r="D230" s="1"/>
    </row>
    <row r="231" ht="15.75" customHeight="1">
      <c r="A231" s="1"/>
      <c r="B231" s="1"/>
      <c r="C231" s="1"/>
      <c r="D231" s="1"/>
    </row>
    <row r="232" ht="15.75" customHeight="1">
      <c r="A232" s="1"/>
      <c r="B232" s="1"/>
      <c r="C232" s="1"/>
      <c r="D232" s="1"/>
    </row>
    <row r="233" ht="15.75" customHeight="1">
      <c r="A233" s="1"/>
      <c r="B233" s="1"/>
      <c r="C233" s="1"/>
      <c r="D233" s="1"/>
    </row>
    <row r="234" ht="15.75" customHeight="1">
      <c r="A234" s="1"/>
      <c r="B234" s="1"/>
      <c r="C234" s="1"/>
      <c r="D234" s="1"/>
    </row>
    <row r="235" ht="15.75" customHeight="1">
      <c r="A235" s="1"/>
      <c r="B235" s="1"/>
      <c r="C235" s="1"/>
      <c r="D235" s="1"/>
    </row>
    <row r="236" ht="15.75" customHeight="1">
      <c r="A236" s="1"/>
      <c r="B236" s="1"/>
      <c r="C236" s="1"/>
      <c r="D236" s="1"/>
    </row>
    <row r="237" ht="15.75" customHeight="1">
      <c r="A237" s="1"/>
      <c r="B237" s="1"/>
      <c r="C237" s="1"/>
      <c r="D237" s="1"/>
    </row>
    <row r="238" ht="15.75" customHeight="1">
      <c r="A238" s="1"/>
      <c r="B238" s="1"/>
      <c r="C238" s="1"/>
      <c r="D238" s="1"/>
    </row>
    <row r="239" ht="15.75" customHeight="1">
      <c r="A239" s="1"/>
      <c r="B239" s="1"/>
      <c r="C239" s="1"/>
      <c r="D239" s="1"/>
    </row>
    <row r="240" ht="15.75" customHeight="1">
      <c r="A240" s="1"/>
      <c r="B240" s="1"/>
      <c r="C240" s="1"/>
      <c r="D240" s="1"/>
    </row>
    <row r="241" ht="15.75" customHeight="1">
      <c r="A241" s="1"/>
      <c r="B241" s="1"/>
      <c r="C241" s="1"/>
      <c r="D241" s="1"/>
    </row>
    <row r="242" ht="15.75" customHeight="1">
      <c r="A242" s="1"/>
      <c r="B242" s="1"/>
      <c r="C242" s="1"/>
      <c r="D242" s="1"/>
    </row>
    <row r="243" ht="15.75" customHeight="1">
      <c r="A243" s="1"/>
      <c r="B243" s="1"/>
      <c r="C243" s="1"/>
      <c r="D243" s="1"/>
    </row>
    <row r="244" ht="15.75" customHeight="1">
      <c r="A244" s="1"/>
      <c r="B244" s="1"/>
      <c r="C244" s="1"/>
      <c r="D244" s="1"/>
    </row>
    <row r="245" ht="15.75" customHeight="1">
      <c r="A245" s="1"/>
      <c r="B245" s="1"/>
      <c r="C245" s="1"/>
      <c r="D245" s="1"/>
    </row>
    <row r="246" ht="15.75" customHeight="1">
      <c r="A246" s="1"/>
      <c r="B246" s="1"/>
      <c r="C246" s="1"/>
      <c r="D246" s="1"/>
    </row>
    <row r="247" ht="15.75" customHeight="1">
      <c r="A247" s="1"/>
      <c r="B247" s="1"/>
      <c r="C247" s="1"/>
      <c r="D247" s="1"/>
    </row>
    <row r="248" ht="15.75" customHeight="1">
      <c r="A248" s="1"/>
      <c r="B248" s="1"/>
      <c r="C248" s="1"/>
      <c r="D248" s="1"/>
    </row>
    <row r="249" ht="15.75" customHeight="1">
      <c r="A249" s="1"/>
      <c r="B249" s="1"/>
      <c r="C249" s="1"/>
      <c r="D249" s="1"/>
    </row>
    <row r="250" ht="15.75" customHeight="1">
      <c r="A250" s="1"/>
      <c r="B250" s="1"/>
      <c r="C250" s="1"/>
      <c r="D250" s="1"/>
    </row>
    <row r="251" ht="15.75" customHeight="1">
      <c r="A251" s="1"/>
      <c r="B251" s="1"/>
      <c r="C251" s="1"/>
      <c r="D251" s="1"/>
    </row>
    <row r="252" ht="15.75" customHeight="1">
      <c r="A252" s="1"/>
      <c r="B252" s="1"/>
      <c r="C252" s="1"/>
      <c r="D252" s="1"/>
    </row>
    <row r="253" ht="15.75" customHeight="1">
      <c r="A253" s="1"/>
      <c r="B253" s="1"/>
      <c r="C253" s="1"/>
      <c r="D253" s="1"/>
    </row>
    <row r="254" ht="15.75" customHeight="1">
      <c r="A254" s="1"/>
      <c r="B254" s="1"/>
      <c r="C254" s="1"/>
      <c r="D254" s="1"/>
    </row>
    <row r="255" ht="15.75" customHeight="1">
      <c r="A255" s="1"/>
      <c r="B255" s="1"/>
      <c r="C255" s="1"/>
      <c r="D255" s="1"/>
    </row>
    <row r="256" ht="15.75" customHeight="1">
      <c r="A256" s="1"/>
      <c r="B256" s="1"/>
      <c r="C256" s="1"/>
      <c r="D256" s="1"/>
    </row>
    <row r="257" ht="15.75" customHeight="1">
      <c r="A257" s="1"/>
      <c r="B257" s="1"/>
      <c r="C257" s="1"/>
      <c r="D257" s="1"/>
    </row>
    <row r="258" ht="15.75" customHeight="1">
      <c r="A258" s="1"/>
      <c r="B258" s="1"/>
      <c r="C258" s="1"/>
      <c r="D258" s="1"/>
    </row>
    <row r="259" ht="15.75" customHeight="1">
      <c r="A259" s="1"/>
      <c r="B259" s="1"/>
      <c r="C259" s="1"/>
      <c r="D259" s="1"/>
    </row>
    <row r="260" ht="15.75" customHeight="1">
      <c r="A260" s="1"/>
      <c r="B260" s="1"/>
      <c r="C260" s="1"/>
      <c r="D260" s="1"/>
    </row>
    <row r="261" ht="15.75" customHeight="1">
      <c r="A261" s="1"/>
      <c r="B261" s="1"/>
      <c r="C261" s="1"/>
      <c r="D261" s="1"/>
    </row>
    <row r="262" ht="15.75" customHeight="1">
      <c r="A262" s="1"/>
      <c r="B262" s="1"/>
      <c r="C262" s="1"/>
      <c r="D262" s="1"/>
    </row>
    <row r="263" ht="15.75" customHeight="1">
      <c r="A263" s="1"/>
      <c r="B263" s="1"/>
      <c r="C263" s="1"/>
      <c r="D263" s="1"/>
    </row>
    <row r="264" ht="15.75" customHeight="1">
      <c r="A264" s="1"/>
      <c r="B264" s="1"/>
      <c r="C264" s="1"/>
      <c r="D264" s="1"/>
    </row>
    <row r="265" ht="15.75" customHeight="1">
      <c r="A265" s="1"/>
      <c r="B265" s="1"/>
      <c r="C265" s="1"/>
      <c r="D265" s="1"/>
    </row>
    <row r="266" ht="15.75" customHeight="1">
      <c r="A266" s="1"/>
      <c r="B266" s="1"/>
      <c r="C266" s="1"/>
      <c r="D266" s="1"/>
    </row>
    <row r="267" ht="15.75" customHeight="1">
      <c r="A267" s="1"/>
      <c r="B267" s="1"/>
      <c r="C267" s="1"/>
      <c r="D267" s="1"/>
    </row>
    <row r="268" ht="15.75" customHeight="1">
      <c r="A268" s="1"/>
      <c r="B268" s="1"/>
      <c r="C268" s="1"/>
      <c r="D268" s="1"/>
    </row>
    <row r="269" ht="15.75" customHeight="1">
      <c r="A269" s="1"/>
      <c r="B269" s="1"/>
      <c r="C269" s="1"/>
      <c r="D269" s="1"/>
    </row>
    <row r="270" ht="15.75" customHeight="1">
      <c r="A270" s="1"/>
      <c r="B270" s="1"/>
      <c r="C270" s="1"/>
      <c r="D270" s="1"/>
    </row>
    <row r="271" ht="15.75" customHeight="1">
      <c r="A271" s="1"/>
      <c r="B271" s="1"/>
      <c r="C271" s="1"/>
      <c r="D271" s="1"/>
    </row>
    <row r="272" ht="15.75" customHeight="1">
      <c r="A272" s="1"/>
      <c r="B272" s="1"/>
      <c r="C272" s="1"/>
      <c r="D272" s="1"/>
    </row>
    <row r="273" ht="15.75" customHeight="1">
      <c r="A273" s="1"/>
      <c r="B273" s="1"/>
      <c r="C273" s="1"/>
      <c r="D273" s="1"/>
    </row>
    <row r="274" ht="15.75" customHeight="1">
      <c r="A274" s="1"/>
      <c r="B274" s="1"/>
      <c r="C274" s="1"/>
      <c r="D274" s="1"/>
    </row>
    <row r="275" ht="15.75" customHeight="1">
      <c r="A275" s="1"/>
      <c r="B275" s="1"/>
      <c r="C275" s="1"/>
      <c r="D275" s="1"/>
    </row>
    <row r="276" ht="15.75" customHeight="1">
      <c r="A276" s="1"/>
      <c r="B276" s="1"/>
      <c r="C276" s="1"/>
      <c r="D276" s="1"/>
    </row>
    <row r="277" ht="15.75" customHeight="1">
      <c r="A277" s="1"/>
      <c r="B277" s="1"/>
      <c r="C277" s="1"/>
      <c r="D277" s="1"/>
    </row>
    <row r="278" ht="15.75" customHeight="1">
      <c r="A278" s="1"/>
      <c r="B278" s="1"/>
      <c r="C278" s="1"/>
      <c r="D278" s="1"/>
    </row>
    <row r="279" ht="15.75" customHeight="1">
      <c r="A279" s="1"/>
      <c r="B279" s="1"/>
      <c r="C279" s="1"/>
      <c r="D279" s="1"/>
    </row>
    <row r="280" ht="15.75" customHeight="1">
      <c r="A280" s="1"/>
      <c r="B280" s="1"/>
      <c r="C280" s="1"/>
      <c r="D280" s="1"/>
    </row>
    <row r="281" ht="15.75" customHeight="1">
      <c r="A281" s="1"/>
      <c r="B281" s="1"/>
      <c r="C281" s="1"/>
      <c r="D281" s="1"/>
    </row>
    <row r="282" ht="15.75" customHeight="1">
      <c r="A282" s="1"/>
      <c r="B282" s="1"/>
      <c r="C282" s="1"/>
      <c r="D282" s="1"/>
    </row>
    <row r="283" ht="15.75" customHeight="1">
      <c r="A283" s="1"/>
      <c r="B283" s="1"/>
      <c r="C283" s="1"/>
      <c r="D283" s="1"/>
    </row>
    <row r="284" ht="15.75" customHeight="1">
      <c r="A284" s="1"/>
      <c r="B284" s="1"/>
      <c r="C284" s="1"/>
      <c r="D284" s="1"/>
    </row>
    <row r="285" ht="15.75" customHeight="1">
      <c r="A285" s="1"/>
      <c r="B285" s="1"/>
      <c r="C285" s="1"/>
      <c r="D285" s="1"/>
    </row>
    <row r="286" ht="15.75" customHeight="1">
      <c r="A286" s="1"/>
      <c r="B286" s="1"/>
      <c r="C286" s="1"/>
      <c r="D286" s="1"/>
    </row>
    <row r="287" ht="15.75" customHeight="1">
      <c r="A287" s="1"/>
      <c r="B287" s="1"/>
      <c r="C287" s="1"/>
      <c r="D287" s="1"/>
    </row>
    <row r="288" ht="15.75" customHeight="1">
      <c r="A288" s="1"/>
      <c r="B288" s="1"/>
      <c r="C288" s="1"/>
      <c r="D288" s="1"/>
    </row>
    <row r="289" ht="15.75" customHeight="1">
      <c r="A289" s="1"/>
      <c r="B289" s="1"/>
      <c r="C289" s="1"/>
      <c r="D289" s="1"/>
    </row>
    <row r="290" ht="15.75" customHeight="1">
      <c r="A290" s="1"/>
      <c r="B290" s="1"/>
      <c r="C290" s="1"/>
      <c r="D290" s="1"/>
    </row>
    <row r="291" ht="15.75" customHeight="1">
      <c r="A291" s="1"/>
      <c r="B291" s="1"/>
      <c r="C291" s="1"/>
      <c r="D291" s="1"/>
    </row>
    <row r="292" ht="15.75" customHeight="1">
      <c r="A292" s="1"/>
      <c r="B292" s="1"/>
      <c r="C292" s="1"/>
      <c r="D292" s="1"/>
    </row>
    <row r="293" ht="15.75" customHeight="1">
      <c r="A293" s="1"/>
      <c r="B293" s="1"/>
      <c r="C293" s="1"/>
      <c r="D293" s="1"/>
    </row>
    <row r="294" ht="15.75" customHeight="1">
      <c r="A294" s="1"/>
      <c r="B294" s="1"/>
      <c r="C294" s="1"/>
      <c r="D294" s="1"/>
    </row>
    <row r="295" ht="15.75" customHeight="1">
      <c r="A295" s="1"/>
      <c r="B295" s="1"/>
      <c r="C295" s="1"/>
      <c r="D295" s="1"/>
    </row>
    <row r="296" ht="15.75" customHeight="1">
      <c r="A296" s="1"/>
      <c r="B296" s="1"/>
      <c r="C296" s="1"/>
      <c r="D296" s="1"/>
    </row>
    <row r="297" ht="15.75" customHeight="1">
      <c r="A297" s="1"/>
      <c r="B297" s="1"/>
      <c r="C297" s="1"/>
      <c r="D297" s="1"/>
    </row>
    <row r="298" ht="15.75" customHeight="1">
      <c r="A298" s="1"/>
      <c r="B298" s="1"/>
      <c r="C298" s="1"/>
      <c r="D298" s="1"/>
    </row>
    <row r="299" ht="15.75" customHeight="1">
      <c r="A299" s="1"/>
      <c r="B299" s="1"/>
      <c r="C299" s="1"/>
      <c r="D299" s="1"/>
    </row>
    <row r="300" ht="15.75" customHeight="1">
      <c r="A300" s="1"/>
      <c r="B300" s="1"/>
      <c r="C300" s="1"/>
      <c r="D300" s="1"/>
    </row>
    <row r="301" ht="15.75" customHeight="1">
      <c r="A301" s="1"/>
      <c r="B301" s="1"/>
      <c r="C301" s="1"/>
      <c r="D301" s="1"/>
    </row>
    <row r="302" ht="15.75" customHeight="1">
      <c r="A302" s="1"/>
      <c r="B302" s="1"/>
      <c r="C302" s="1"/>
      <c r="D302" s="1"/>
    </row>
    <row r="303" ht="15.75" customHeight="1">
      <c r="A303" s="1"/>
      <c r="B303" s="1"/>
      <c r="C303" s="1"/>
      <c r="D303" s="1"/>
    </row>
    <row r="304" ht="15.75" customHeight="1">
      <c r="A304" s="1"/>
      <c r="B304" s="1"/>
      <c r="C304" s="1"/>
      <c r="D304" s="1"/>
    </row>
    <row r="305" ht="15.75" customHeight="1">
      <c r="A305" s="1"/>
      <c r="B305" s="1"/>
      <c r="C305" s="1"/>
      <c r="D305" s="1"/>
    </row>
    <row r="306" ht="15.75" customHeight="1">
      <c r="A306" s="1"/>
      <c r="B306" s="1"/>
      <c r="C306" s="1"/>
      <c r="D306" s="1"/>
    </row>
    <row r="307" ht="15.75" customHeight="1">
      <c r="A307" s="1"/>
      <c r="B307" s="1"/>
      <c r="C307" s="1"/>
      <c r="D307" s="1"/>
    </row>
    <row r="308" ht="15.75" customHeight="1">
      <c r="A308" s="1"/>
      <c r="B308" s="1"/>
      <c r="C308" s="1"/>
      <c r="D308" s="1"/>
    </row>
    <row r="309" ht="15.75" customHeight="1">
      <c r="A309" s="1"/>
      <c r="B309" s="1"/>
      <c r="C309" s="1"/>
      <c r="D309" s="1"/>
    </row>
    <row r="310" ht="15.75" customHeight="1">
      <c r="A310" s="1"/>
      <c r="B310" s="1"/>
      <c r="C310" s="1"/>
      <c r="D310" s="1"/>
    </row>
    <row r="311" ht="15.75" customHeight="1">
      <c r="A311" s="1"/>
      <c r="B311" s="1"/>
      <c r="C311" s="1"/>
      <c r="D311" s="1"/>
    </row>
    <row r="312" ht="15.75" customHeight="1">
      <c r="A312" s="1"/>
      <c r="B312" s="1"/>
      <c r="C312" s="1"/>
      <c r="D312" s="1"/>
    </row>
    <row r="313" ht="15.75" customHeight="1">
      <c r="A313" s="1"/>
      <c r="B313" s="1"/>
      <c r="C313" s="1"/>
      <c r="D313" s="1"/>
    </row>
    <row r="314" ht="15.75" customHeight="1">
      <c r="A314" s="1"/>
      <c r="B314" s="1"/>
      <c r="C314" s="1"/>
      <c r="D314" s="1"/>
    </row>
    <row r="315" ht="15.75" customHeight="1">
      <c r="A315" s="1"/>
      <c r="B315" s="1"/>
      <c r="C315" s="1"/>
      <c r="D315" s="1"/>
    </row>
    <row r="316" ht="15.75" customHeight="1">
      <c r="A316" s="1"/>
      <c r="B316" s="1"/>
      <c r="C316" s="1"/>
      <c r="D316" s="1"/>
    </row>
    <row r="317" ht="15.75" customHeight="1">
      <c r="A317" s="1"/>
      <c r="B317" s="1"/>
      <c r="C317" s="1"/>
      <c r="D317" s="1"/>
    </row>
    <row r="318" ht="15.75" customHeight="1">
      <c r="A318" s="1"/>
      <c r="B318" s="1"/>
      <c r="C318" s="1"/>
      <c r="D318" s="1"/>
    </row>
    <row r="319" ht="15.75" customHeight="1">
      <c r="A319" s="1"/>
      <c r="B319" s="1"/>
      <c r="C319" s="1"/>
      <c r="D319" s="1"/>
    </row>
    <row r="320" ht="15.75" customHeight="1">
      <c r="A320" s="1"/>
      <c r="B320" s="1"/>
      <c r="C320" s="1"/>
      <c r="D320" s="1"/>
    </row>
    <row r="321" ht="15.75" customHeight="1">
      <c r="A321" s="1"/>
      <c r="B321" s="1"/>
      <c r="C321" s="1"/>
      <c r="D321" s="1"/>
    </row>
    <row r="322" ht="15.75" customHeight="1">
      <c r="A322" s="1"/>
      <c r="B322" s="1"/>
      <c r="C322" s="1"/>
      <c r="D322" s="1"/>
    </row>
    <row r="323" ht="15.75" customHeight="1">
      <c r="A323" s="1"/>
      <c r="B323" s="1"/>
      <c r="C323" s="1"/>
      <c r="D323" s="1"/>
    </row>
    <row r="324" ht="15.75" customHeight="1">
      <c r="A324" s="1"/>
      <c r="B324" s="1"/>
      <c r="C324" s="1"/>
      <c r="D324" s="1"/>
    </row>
    <row r="325" ht="15.75" customHeight="1">
      <c r="A325" s="1"/>
      <c r="B325" s="1"/>
      <c r="C325" s="1"/>
      <c r="D325" s="1"/>
    </row>
    <row r="326" ht="15.75" customHeight="1">
      <c r="A326" s="1"/>
      <c r="B326" s="1"/>
      <c r="C326" s="1"/>
      <c r="D326" s="1"/>
    </row>
    <row r="327" ht="15.75" customHeight="1">
      <c r="A327" s="1"/>
      <c r="B327" s="1"/>
      <c r="C327" s="1"/>
      <c r="D327" s="1"/>
    </row>
    <row r="328" ht="15.75" customHeight="1">
      <c r="A328" s="1"/>
      <c r="B328" s="1"/>
      <c r="C328" s="1"/>
      <c r="D328" s="1"/>
    </row>
    <row r="329" ht="15.75" customHeight="1">
      <c r="A329" s="1"/>
      <c r="B329" s="1"/>
      <c r="C329" s="1"/>
      <c r="D329" s="1"/>
    </row>
    <row r="330" ht="15.75" customHeight="1">
      <c r="A330" s="1"/>
      <c r="B330" s="1"/>
      <c r="C330" s="1"/>
      <c r="D330" s="1"/>
    </row>
    <row r="331" ht="15.75" customHeight="1">
      <c r="A331" s="1"/>
      <c r="B331" s="1"/>
      <c r="C331" s="1"/>
      <c r="D331" s="1"/>
    </row>
    <row r="332" ht="15.75" customHeight="1">
      <c r="A332" s="1"/>
      <c r="B332" s="1"/>
      <c r="C332" s="1"/>
      <c r="D332" s="1"/>
    </row>
    <row r="333" ht="15.75" customHeight="1">
      <c r="A333" s="1"/>
      <c r="B333" s="1"/>
      <c r="C333" s="1"/>
      <c r="D333" s="1"/>
    </row>
    <row r="334" ht="15.75" customHeight="1">
      <c r="A334" s="1"/>
      <c r="B334" s="1"/>
      <c r="C334" s="1"/>
      <c r="D334" s="1"/>
    </row>
    <row r="335" ht="15.75" customHeight="1">
      <c r="A335" s="1"/>
      <c r="B335" s="1"/>
      <c r="C335" s="1"/>
      <c r="D335" s="1"/>
    </row>
    <row r="336" ht="15.75" customHeight="1">
      <c r="A336" s="1"/>
      <c r="B336" s="1"/>
      <c r="C336" s="1"/>
      <c r="D336" s="1"/>
    </row>
    <row r="337" ht="15.75" customHeight="1">
      <c r="A337" s="1"/>
      <c r="B337" s="1"/>
      <c r="C337" s="1"/>
      <c r="D337" s="1"/>
    </row>
    <row r="338" ht="15.75" customHeight="1">
      <c r="A338" s="1"/>
      <c r="B338" s="1"/>
      <c r="C338" s="1"/>
      <c r="D338" s="1"/>
    </row>
    <row r="339" ht="15.75" customHeight="1">
      <c r="A339" s="1"/>
      <c r="B339" s="1"/>
      <c r="C339" s="1"/>
      <c r="D339" s="1"/>
    </row>
    <row r="340" ht="15.75" customHeight="1">
      <c r="A340" s="1"/>
      <c r="B340" s="1"/>
      <c r="C340" s="1"/>
      <c r="D340" s="1"/>
    </row>
    <row r="341" ht="15.75" customHeight="1">
      <c r="A341" s="1"/>
      <c r="B341" s="1"/>
      <c r="C341" s="1"/>
      <c r="D341" s="1"/>
    </row>
    <row r="342" ht="15.75" customHeight="1">
      <c r="A342" s="1"/>
      <c r="B342" s="1"/>
      <c r="C342" s="1"/>
      <c r="D342" s="1"/>
    </row>
    <row r="343" ht="15.75" customHeight="1">
      <c r="A343" s="1"/>
      <c r="B343" s="1"/>
      <c r="C343" s="1"/>
      <c r="D343" s="1"/>
    </row>
    <row r="344" ht="15.75" customHeight="1">
      <c r="A344" s="1"/>
      <c r="B344" s="1"/>
      <c r="C344" s="1"/>
      <c r="D344" s="1"/>
    </row>
    <row r="345" ht="15.75" customHeight="1">
      <c r="A345" s="1"/>
      <c r="B345" s="1"/>
      <c r="C345" s="1"/>
      <c r="D345" s="1"/>
    </row>
    <row r="346" ht="15.75" customHeight="1">
      <c r="A346" s="1"/>
      <c r="B346" s="1"/>
      <c r="C346" s="1"/>
      <c r="D346" s="1"/>
    </row>
    <row r="347" ht="15.75" customHeight="1">
      <c r="A347" s="1"/>
      <c r="B347" s="1"/>
      <c r="C347" s="1"/>
      <c r="D347" s="1"/>
    </row>
    <row r="348" ht="15.75" customHeight="1">
      <c r="A348" s="1"/>
      <c r="B348" s="1"/>
      <c r="C348" s="1"/>
      <c r="D348" s="1"/>
    </row>
    <row r="349" ht="15.75" customHeight="1">
      <c r="A349" s="1"/>
      <c r="B349" s="1"/>
      <c r="C349" s="1"/>
      <c r="D349" s="1"/>
    </row>
    <row r="350" ht="15.75" customHeight="1">
      <c r="A350" s="1"/>
      <c r="B350" s="1"/>
      <c r="C350" s="1"/>
      <c r="D350" s="1"/>
    </row>
    <row r="351" ht="15.75" customHeight="1">
      <c r="A351" s="1"/>
      <c r="B351" s="1"/>
      <c r="C351" s="1"/>
      <c r="D351" s="1"/>
    </row>
    <row r="352" ht="15.75" customHeight="1">
      <c r="A352" s="1"/>
      <c r="B352" s="1"/>
      <c r="C352" s="1"/>
      <c r="D352" s="1"/>
    </row>
    <row r="353" ht="15.75" customHeight="1">
      <c r="A353" s="1"/>
      <c r="B353" s="1"/>
      <c r="C353" s="1"/>
      <c r="D353" s="1"/>
    </row>
    <row r="354" ht="15.75" customHeight="1">
      <c r="A354" s="1"/>
      <c r="B354" s="1"/>
      <c r="C354" s="1"/>
      <c r="D354" s="1"/>
    </row>
    <row r="355" ht="15.75" customHeight="1">
      <c r="A355" s="1"/>
      <c r="B355" s="1"/>
      <c r="C355" s="1"/>
      <c r="D355" s="1"/>
    </row>
    <row r="356" ht="15.75" customHeight="1">
      <c r="A356" s="1"/>
      <c r="B356" s="1"/>
      <c r="C356" s="1"/>
      <c r="D356" s="1"/>
    </row>
    <row r="357" ht="15.75" customHeight="1">
      <c r="A357" s="1"/>
      <c r="B357" s="1"/>
      <c r="C357" s="1"/>
      <c r="D357" s="1"/>
    </row>
    <row r="358" ht="15.75" customHeight="1">
      <c r="A358" s="1"/>
      <c r="B358" s="1"/>
      <c r="C358" s="1"/>
      <c r="D358" s="1"/>
    </row>
    <row r="359" ht="15.75" customHeight="1">
      <c r="A359" s="1"/>
      <c r="B359" s="1"/>
      <c r="C359" s="1"/>
      <c r="D359" s="1"/>
    </row>
    <row r="360" ht="15.75" customHeight="1">
      <c r="A360" s="1"/>
      <c r="B360" s="1"/>
      <c r="C360" s="1"/>
      <c r="D360" s="1"/>
    </row>
    <row r="361" ht="15.75" customHeight="1">
      <c r="A361" s="1"/>
      <c r="B361" s="1"/>
      <c r="C361" s="1"/>
      <c r="D361" s="1"/>
    </row>
    <row r="362" ht="15.75" customHeight="1">
      <c r="A362" s="1"/>
      <c r="B362" s="1"/>
      <c r="C362" s="1"/>
      <c r="D362" s="1"/>
    </row>
    <row r="363" ht="15.75" customHeight="1">
      <c r="A363" s="1"/>
      <c r="B363" s="1"/>
      <c r="C363" s="1"/>
      <c r="D363" s="1"/>
    </row>
    <row r="364" ht="15.75" customHeight="1">
      <c r="A364" s="1"/>
      <c r="B364" s="1"/>
      <c r="C364" s="1"/>
      <c r="D364" s="1"/>
    </row>
    <row r="365" ht="15.75" customHeight="1">
      <c r="A365" s="1"/>
      <c r="B365" s="1"/>
      <c r="C365" s="1"/>
      <c r="D365" s="1"/>
    </row>
    <row r="366" ht="15.75" customHeight="1">
      <c r="A366" s="1"/>
      <c r="B366" s="1"/>
      <c r="C366" s="1"/>
      <c r="D366" s="1"/>
    </row>
    <row r="367" ht="15.75" customHeight="1">
      <c r="A367" s="1"/>
      <c r="B367" s="1"/>
      <c r="C367" s="1"/>
      <c r="D367" s="1"/>
    </row>
    <row r="368" ht="15.75" customHeight="1">
      <c r="A368" s="1"/>
      <c r="B368" s="1"/>
      <c r="C368" s="1"/>
      <c r="D368" s="1"/>
    </row>
    <row r="369" ht="15.75" customHeight="1">
      <c r="A369" s="1"/>
      <c r="B369" s="1"/>
      <c r="C369" s="1"/>
      <c r="D369" s="1"/>
    </row>
    <row r="370" ht="15.75" customHeight="1">
      <c r="A370" s="1"/>
      <c r="B370" s="1"/>
      <c r="C370" s="1"/>
      <c r="D370" s="1"/>
    </row>
    <row r="371" ht="15.75" customHeight="1">
      <c r="A371" s="1"/>
      <c r="B371" s="1"/>
      <c r="C371" s="1"/>
      <c r="D371" s="1"/>
    </row>
    <row r="372" ht="15.75" customHeight="1">
      <c r="A372" s="1"/>
      <c r="B372" s="1"/>
      <c r="C372" s="1"/>
      <c r="D372" s="1"/>
    </row>
    <row r="373" ht="15.75" customHeight="1">
      <c r="A373" s="1"/>
      <c r="B373" s="1"/>
      <c r="C373" s="1"/>
      <c r="D373" s="1"/>
    </row>
    <row r="374" ht="15.75" customHeight="1">
      <c r="A374" s="1"/>
      <c r="B374" s="1"/>
      <c r="C374" s="1"/>
      <c r="D374" s="1"/>
    </row>
    <row r="375" ht="15.75" customHeight="1">
      <c r="A375" s="1"/>
      <c r="B375" s="1"/>
      <c r="C375" s="1"/>
      <c r="D375" s="1"/>
    </row>
    <row r="376" ht="15.75" customHeight="1">
      <c r="A376" s="1"/>
      <c r="B376" s="1"/>
      <c r="C376" s="1"/>
      <c r="D376" s="1"/>
    </row>
    <row r="377" ht="15.75" customHeight="1">
      <c r="A377" s="1"/>
      <c r="B377" s="1"/>
      <c r="C377" s="1"/>
      <c r="D377" s="1"/>
    </row>
    <row r="378" ht="15.75" customHeight="1">
      <c r="A378" s="1"/>
      <c r="B378" s="1"/>
      <c r="C378" s="1"/>
      <c r="D378" s="1"/>
    </row>
    <row r="379" ht="15.75" customHeight="1">
      <c r="A379" s="1"/>
      <c r="B379" s="1"/>
      <c r="C379" s="1"/>
      <c r="D379" s="1"/>
    </row>
    <row r="380" ht="15.75" customHeight="1">
      <c r="A380" s="1"/>
      <c r="B380" s="1"/>
      <c r="C380" s="1"/>
      <c r="D380" s="1"/>
    </row>
    <row r="381" ht="15.75" customHeight="1">
      <c r="A381" s="1"/>
      <c r="B381" s="1"/>
      <c r="C381" s="1"/>
      <c r="D381" s="1"/>
    </row>
    <row r="382" ht="15.75" customHeight="1">
      <c r="A382" s="1"/>
      <c r="B382" s="1"/>
      <c r="C382" s="1"/>
      <c r="D382" s="1"/>
    </row>
    <row r="383" ht="15.75" customHeight="1">
      <c r="A383" s="1"/>
      <c r="B383" s="1"/>
      <c r="C383" s="1"/>
      <c r="D383" s="1"/>
    </row>
    <row r="384" ht="15.75" customHeight="1">
      <c r="A384" s="1"/>
      <c r="B384" s="1"/>
      <c r="C384" s="1"/>
      <c r="D384" s="1"/>
    </row>
    <row r="385" ht="15.75" customHeight="1">
      <c r="A385" s="1"/>
      <c r="B385" s="1"/>
      <c r="C385" s="1"/>
      <c r="D385" s="1"/>
    </row>
    <row r="386" ht="15.75" customHeight="1">
      <c r="A386" s="1"/>
      <c r="B386" s="1"/>
      <c r="C386" s="1"/>
      <c r="D386" s="1"/>
    </row>
    <row r="387" ht="15.75" customHeight="1">
      <c r="A387" s="1"/>
      <c r="B387" s="1"/>
      <c r="C387" s="1"/>
      <c r="D387" s="1"/>
    </row>
    <row r="388" ht="15.75" customHeight="1">
      <c r="A388" s="1"/>
      <c r="B388" s="1"/>
      <c r="C388" s="1"/>
      <c r="D388" s="1"/>
    </row>
    <row r="389" ht="15.75" customHeight="1">
      <c r="A389" s="1"/>
      <c r="B389" s="1"/>
      <c r="C389" s="1"/>
      <c r="D389" s="1"/>
    </row>
    <row r="390" ht="15.75" customHeight="1">
      <c r="A390" s="1"/>
      <c r="B390" s="1"/>
      <c r="C390" s="1"/>
      <c r="D390" s="1"/>
    </row>
    <row r="391" ht="15.75" customHeight="1">
      <c r="A391" s="1"/>
      <c r="B391" s="1"/>
      <c r="C391" s="1"/>
      <c r="D391" s="1"/>
    </row>
    <row r="392" ht="15.75" customHeight="1">
      <c r="A392" s="1"/>
      <c r="B392" s="1"/>
      <c r="C392" s="1"/>
      <c r="D392" s="1"/>
    </row>
    <row r="393" ht="15.75" customHeight="1">
      <c r="A393" s="1"/>
      <c r="B393" s="1"/>
      <c r="C393" s="1"/>
      <c r="D393" s="1"/>
    </row>
    <row r="394" ht="15.75" customHeight="1">
      <c r="A394" s="1"/>
      <c r="B394" s="1"/>
      <c r="C394" s="1"/>
      <c r="D394" s="1"/>
    </row>
    <row r="395" ht="15.75" customHeight="1">
      <c r="A395" s="1"/>
      <c r="B395" s="1"/>
      <c r="C395" s="1"/>
      <c r="D395" s="1"/>
    </row>
    <row r="396" ht="15.75" customHeight="1">
      <c r="A396" s="1"/>
      <c r="B396" s="1"/>
      <c r="C396" s="1"/>
      <c r="D396" s="1"/>
    </row>
    <row r="397" ht="15.75" customHeight="1">
      <c r="A397" s="1"/>
      <c r="B397" s="1"/>
      <c r="C397" s="1"/>
      <c r="D397" s="1"/>
    </row>
    <row r="398" ht="15.75" customHeight="1">
      <c r="A398" s="1"/>
      <c r="B398" s="1"/>
      <c r="C398" s="1"/>
      <c r="D398" s="1"/>
    </row>
    <row r="399" ht="15.75" customHeight="1">
      <c r="A399" s="1"/>
      <c r="B399" s="1"/>
      <c r="C399" s="1"/>
      <c r="D399" s="1"/>
    </row>
    <row r="400" ht="15.75" customHeight="1">
      <c r="A400" s="1"/>
      <c r="B400" s="1"/>
      <c r="C400" s="1"/>
      <c r="D400" s="1"/>
    </row>
    <row r="401" ht="15.75" customHeight="1">
      <c r="A401" s="1"/>
      <c r="B401" s="1"/>
      <c r="C401" s="1"/>
      <c r="D401" s="1"/>
    </row>
    <row r="402" ht="15.75" customHeight="1">
      <c r="A402" s="1"/>
      <c r="B402" s="1"/>
      <c r="C402" s="1"/>
      <c r="D402" s="1"/>
    </row>
    <row r="403" ht="15.75" customHeight="1">
      <c r="A403" s="1"/>
      <c r="B403" s="1"/>
      <c r="C403" s="1"/>
      <c r="D403" s="1"/>
    </row>
    <row r="404" ht="15.75" customHeight="1">
      <c r="A404" s="1"/>
      <c r="B404" s="1"/>
      <c r="C404" s="1"/>
      <c r="D404" s="1"/>
    </row>
    <row r="405" ht="15.75" customHeight="1">
      <c r="A405" s="1"/>
      <c r="B405" s="1"/>
      <c r="C405" s="1"/>
      <c r="D405" s="1"/>
    </row>
    <row r="406" ht="15.75" customHeight="1">
      <c r="A406" s="1"/>
      <c r="B406" s="1"/>
      <c r="C406" s="1"/>
      <c r="D406" s="1"/>
    </row>
    <row r="407" ht="15.75" customHeight="1">
      <c r="A407" s="1"/>
      <c r="B407" s="1"/>
      <c r="C407" s="1"/>
      <c r="D407" s="1"/>
    </row>
    <row r="408" ht="15.75" customHeight="1">
      <c r="A408" s="1"/>
      <c r="B408" s="1"/>
      <c r="C408" s="1"/>
      <c r="D408" s="1"/>
    </row>
    <row r="409" ht="15.75" customHeight="1">
      <c r="A409" s="1"/>
      <c r="B409" s="1"/>
      <c r="C409" s="1"/>
      <c r="D409" s="1"/>
    </row>
    <row r="410" ht="15.75" customHeight="1">
      <c r="A410" s="1"/>
      <c r="B410" s="1"/>
      <c r="C410" s="1"/>
      <c r="D410" s="1"/>
    </row>
    <row r="411" ht="15.75" customHeight="1">
      <c r="A411" s="1"/>
      <c r="B411" s="1"/>
      <c r="C411" s="1"/>
      <c r="D411" s="1"/>
    </row>
    <row r="412" ht="15.75" customHeight="1">
      <c r="A412" s="1"/>
      <c r="B412" s="1"/>
      <c r="C412" s="1"/>
      <c r="D412" s="1"/>
    </row>
    <row r="413" ht="15.75" customHeight="1">
      <c r="A413" s="1"/>
      <c r="B413" s="1"/>
      <c r="C413" s="1"/>
      <c r="D413" s="1"/>
    </row>
    <row r="414" ht="15.75" customHeight="1">
      <c r="A414" s="1"/>
      <c r="B414" s="1"/>
      <c r="C414" s="1"/>
      <c r="D414" s="1"/>
    </row>
    <row r="415" ht="15.75" customHeight="1">
      <c r="A415" s="1"/>
      <c r="B415" s="1"/>
      <c r="C415" s="1"/>
      <c r="D415" s="1"/>
    </row>
    <row r="416" ht="15.75" customHeight="1">
      <c r="A416" s="1"/>
      <c r="B416" s="1"/>
      <c r="C416" s="1"/>
      <c r="D416" s="1"/>
    </row>
    <row r="417" ht="15.75" customHeight="1">
      <c r="A417" s="1"/>
      <c r="B417" s="1"/>
      <c r="C417" s="1"/>
      <c r="D417" s="1"/>
    </row>
    <row r="418" ht="15.75" customHeight="1">
      <c r="A418" s="1"/>
      <c r="B418" s="1"/>
      <c r="C418" s="1"/>
      <c r="D418" s="1"/>
    </row>
    <row r="419" ht="15.75" customHeight="1">
      <c r="A419" s="1"/>
      <c r="B419" s="1"/>
      <c r="C419" s="1"/>
      <c r="D419" s="1"/>
    </row>
    <row r="420" ht="15.75" customHeight="1">
      <c r="A420" s="1"/>
      <c r="B420" s="1"/>
      <c r="C420" s="1"/>
      <c r="D420" s="1"/>
    </row>
    <row r="421" ht="15.75" customHeight="1">
      <c r="A421" s="1"/>
      <c r="B421" s="1"/>
      <c r="C421" s="1"/>
      <c r="D421" s="1"/>
    </row>
    <row r="422" ht="15.75" customHeight="1">
      <c r="A422" s="1"/>
      <c r="B422" s="1"/>
      <c r="C422" s="1"/>
      <c r="D422" s="1"/>
    </row>
    <row r="423" ht="15.75" customHeight="1">
      <c r="A423" s="1"/>
      <c r="B423" s="1"/>
      <c r="C423" s="1"/>
      <c r="D423" s="1"/>
    </row>
    <row r="424" ht="15.75" customHeight="1">
      <c r="A424" s="1"/>
      <c r="B424" s="1"/>
      <c r="C424" s="1"/>
      <c r="D424" s="1"/>
    </row>
    <row r="425" ht="15.75" customHeight="1">
      <c r="A425" s="1"/>
      <c r="B425" s="1"/>
      <c r="C425" s="1"/>
      <c r="D425" s="1"/>
    </row>
    <row r="426" ht="15.75" customHeight="1">
      <c r="A426" s="1"/>
      <c r="B426" s="1"/>
      <c r="C426" s="1"/>
      <c r="D426" s="1"/>
    </row>
    <row r="427" ht="15.75" customHeight="1">
      <c r="A427" s="1"/>
      <c r="B427" s="1"/>
      <c r="C427" s="1"/>
      <c r="D427" s="1"/>
    </row>
    <row r="428" ht="15.75" customHeight="1">
      <c r="A428" s="1"/>
      <c r="B428" s="1"/>
      <c r="C428" s="1"/>
      <c r="D428" s="1"/>
    </row>
    <row r="429" ht="15.75" customHeight="1">
      <c r="A429" s="1"/>
      <c r="B429" s="1"/>
      <c r="C429" s="1"/>
      <c r="D429" s="1"/>
    </row>
    <row r="430" ht="15.75" customHeight="1">
      <c r="A430" s="1"/>
      <c r="B430" s="1"/>
      <c r="C430" s="1"/>
      <c r="D430" s="1"/>
    </row>
    <row r="431" ht="15.75" customHeight="1">
      <c r="A431" s="1"/>
      <c r="B431" s="1"/>
      <c r="C431" s="1"/>
      <c r="D431" s="1"/>
    </row>
    <row r="432" ht="15.75" customHeight="1">
      <c r="A432" s="1"/>
      <c r="B432" s="1"/>
      <c r="C432" s="1"/>
      <c r="D432" s="1"/>
    </row>
    <row r="433" ht="15.75" customHeight="1">
      <c r="A433" s="1"/>
      <c r="B433" s="1"/>
      <c r="C433" s="1"/>
      <c r="D433" s="1"/>
    </row>
    <row r="434" ht="15.75" customHeight="1">
      <c r="A434" s="1"/>
      <c r="B434" s="1"/>
      <c r="C434" s="1"/>
      <c r="D434" s="1"/>
    </row>
    <row r="435" ht="15.75" customHeight="1">
      <c r="A435" s="1"/>
      <c r="B435" s="1"/>
      <c r="C435" s="1"/>
      <c r="D435" s="1"/>
    </row>
    <row r="436" ht="15.75" customHeight="1">
      <c r="A436" s="1"/>
      <c r="B436" s="1"/>
      <c r="C436" s="1"/>
      <c r="D436" s="1"/>
    </row>
    <row r="437" ht="15.75" customHeight="1">
      <c r="A437" s="1"/>
      <c r="B437" s="1"/>
      <c r="C437" s="1"/>
      <c r="D437" s="1"/>
    </row>
    <row r="438" ht="15.75" customHeight="1">
      <c r="A438" s="1"/>
      <c r="B438" s="1"/>
      <c r="C438" s="1"/>
      <c r="D438" s="1"/>
    </row>
    <row r="439" ht="15.75" customHeight="1">
      <c r="A439" s="1"/>
      <c r="B439" s="1"/>
      <c r="C439" s="1"/>
      <c r="D439" s="1"/>
    </row>
    <row r="440" ht="15.75" customHeight="1">
      <c r="A440" s="1"/>
      <c r="B440" s="1"/>
      <c r="C440" s="1"/>
      <c r="D440" s="1"/>
    </row>
    <row r="441" ht="15.75" customHeight="1">
      <c r="A441" s="1"/>
      <c r="B441" s="1"/>
      <c r="C441" s="1"/>
      <c r="D441" s="1"/>
    </row>
    <row r="442" ht="15.75" customHeight="1">
      <c r="A442" s="1"/>
      <c r="B442" s="1"/>
      <c r="C442" s="1"/>
      <c r="D442" s="1"/>
    </row>
    <row r="443" ht="15.75" customHeight="1">
      <c r="A443" s="1"/>
      <c r="B443" s="1"/>
      <c r="C443" s="1"/>
      <c r="D443" s="1"/>
    </row>
    <row r="444" ht="15.75" customHeight="1">
      <c r="A444" s="1"/>
      <c r="B444" s="1"/>
      <c r="C444" s="1"/>
      <c r="D444" s="1"/>
    </row>
    <row r="445" ht="15.75" customHeight="1">
      <c r="A445" s="1"/>
      <c r="B445" s="1"/>
      <c r="C445" s="1"/>
      <c r="D445" s="1"/>
    </row>
    <row r="446" ht="15.75" customHeight="1">
      <c r="A446" s="1"/>
      <c r="B446" s="1"/>
      <c r="C446" s="1"/>
      <c r="D446" s="1"/>
    </row>
    <row r="447" ht="15.75" customHeight="1">
      <c r="A447" s="1"/>
      <c r="B447" s="1"/>
      <c r="C447" s="1"/>
      <c r="D447" s="1"/>
    </row>
    <row r="448" ht="15.75" customHeight="1">
      <c r="A448" s="1"/>
      <c r="B448" s="1"/>
      <c r="C448" s="1"/>
      <c r="D448" s="1"/>
    </row>
    <row r="449" ht="15.75" customHeight="1">
      <c r="A449" s="1"/>
      <c r="B449" s="1"/>
      <c r="C449" s="1"/>
      <c r="D449" s="1"/>
    </row>
    <row r="450" ht="15.75" customHeight="1">
      <c r="A450" s="1"/>
      <c r="B450" s="1"/>
      <c r="C450" s="1"/>
      <c r="D450" s="1"/>
    </row>
    <row r="451" ht="15.75" customHeight="1">
      <c r="A451" s="1"/>
      <c r="B451" s="1"/>
      <c r="C451" s="1"/>
      <c r="D451" s="1"/>
    </row>
    <row r="452" ht="15.75" customHeight="1">
      <c r="A452" s="1"/>
      <c r="B452" s="1"/>
      <c r="C452" s="1"/>
      <c r="D452" s="1"/>
    </row>
    <row r="453" ht="15.75" customHeight="1">
      <c r="A453" s="1"/>
      <c r="B453" s="1"/>
      <c r="C453" s="1"/>
      <c r="D453" s="1"/>
    </row>
    <row r="454" ht="15.75" customHeight="1">
      <c r="A454" s="1"/>
      <c r="B454" s="1"/>
      <c r="C454" s="1"/>
      <c r="D454" s="1"/>
    </row>
    <row r="455" ht="15.75" customHeight="1">
      <c r="A455" s="1"/>
      <c r="B455" s="1"/>
      <c r="C455" s="1"/>
      <c r="D455" s="1"/>
    </row>
    <row r="456" ht="15.75" customHeight="1">
      <c r="A456" s="1"/>
      <c r="B456" s="1"/>
      <c r="C456" s="1"/>
      <c r="D456" s="1"/>
    </row>
    <row r="457" ht="15.75" customHeight="1">
      <c r="A457" s="1"/>
      <c r="B457" s="1"/>
      <c r="C457" s="1"/>
      <c r="D457" s="1"/>
    </row>
    <row r="458" ht="15.75" customHeight="1">
      <c r="A458" s="1"/>
      <c r="B458" s="1"/>
      <c r="C458" s="1"/>
      <c r="D458" s="1"/>
    </row>
    <row r="459" ht="15.75" customHeight="1">
      <c r="A459" s="1"/>
      <c r="B459" s="1"/>
      <c r="C459" s="1"/>
      <c r="D459" s="1"/>
    </row>
    <row r="460" ht="15.75" customHeight="1">
      <c r="A460" s="1"/>
      <c r="B460" s="1"/>
      <c r="C460" s="1"/>
      <c r="D460" s="1"/>
    </row>
    <row r="461" ht="15.75" customHeight="1">
      <c r="A461" s="1"/>
      <c r="B461" s="1"/>
      <c r="C461" s="1"/>
      <c r="D461" s="1"/>
    </row>
    <row r="462" ht="15.75" customHeight="1">
      <c r="A462" s="1"/>
      <c r="B462" s="1"/>
      <c r="C462" s="1"/>
      <c r="D462" s="1"/>
    </row>
    <row r="463" ht="15.75" customHeight="1">
      <c r="A463" s="1"/>
      <c r="B463" s="1"/>
      <c r="C463" s="1"/>
      <c r="D463" s="1"/>
    </row>
    <row r="464" ht="15.75" customHeight="1">
      <c r="A464" s="1"/>
      <c r="B464" s="1"/>
      <c r="C464" s="1"/>
      <c r="D464" s="1"/>
    </row>
    <row r="465" ht="15.75" customHeight="1">
      <c r="A465" s="1"/>
      <c r="B465" s="1"/>
      <c r="C465" s="1"/>
      <c r="D465" s="1"/>
    </row>
    <row r="466" ht="15.75" customHeight="1">
      <c r="A466" s="1"/>
      <c r="B466" s="1"/>
      <c r="C466" s="1"/>
      <c r="D466" s="1"/>
    </row>
    <row r="467" ht="15.75" customHeight="1">
      <c r="A467" s="1"/>
      <c r="B467" s="1"/>
      <c r="C467" s="1"/>
      <c r="D467" s="1"/>
    </row>
    <row r="468" ht="15.75" customHeight="1">
      <c r="A468" s="1"/>
      <c r="B468" s="1"/>
      <c r="C468" s="1"/>
      <c r="D468" s="1"/>
    </row>
    <row r="469" ht="15.75" customHeight="1">
      <c r="A469" s="1"/>
      <c r="B469" s="1"/>
      <c r="C469" s="1"/>
      <c r="D469" s="1"/>
    </row>
    <row r="470" ht="15.75" customHeight="1">
      <c r="A470" s="1"/>
      <c r="B470" s="1"/>
      <c r="C470" s="1"/>
      <c r="D470" s="1"/>
    </row>
    <row r="471" ht="15.75" customHeight="1">
      <c r="A471" s="1"/>
      <c r="B471" s="1"/>
      <c r="C471" s="1"/>
      <c r="D471" s="1"/>
    </row>
    <row r="472" ht="15.75" customHeight="1">
      <c r="A472" s="1"/>
      <c r="B472" s="1"/>
      <c r="C472" s="1"/>
      <c r="D472" s="1"/>
    </row>
    <row r="473" ht="15.75" customHeight="1">
      <c r="A473" s="1"/>
      <c r="B473" s="1"/>
      <c r="C473" s="1"/>
      <c r="D473" s="1"/>
    </row>
    <row r="474" ht="15.75" customHeight="1">
      <c r="A474" s="1"/>
      <c r="B474" s="1"/>
      <c r="C474" s="1"/>
      <c r="D474" s="1"/>
    </row>
    <row r="475" ht="15.75" customHeight="1">
      <c r="A475" s="1"/>
      <c r="B475" s="1"/>
      <c r="C475" s="1"/>
      <c r="D475" s="1"/>
    </row>
    <row r="476" ht="15.75" customHeight="1">
      <c r="A476" s="1"/>
      <c r="B476" s="1"/>
      <c r="C476" s="1"/>
      <c r="D476" s="1"/>
    </row>
    <row r="477" ht="15.75" customHeight="1">
      <c r="A477" s="1"/>
      <c r="B477" s="1"/>
      <c r="C477" s="1"/>
      <c r="D477" s="1"/>
    </row>
    <row r="478" ht="15.75" customHeight="1">
      <c r="A478" s="1"/>
      <c r="B478" s="1"/>
      <c r="C478" s="1"/>
      <c r="D478" s="1"/>
    </row>
    <row r="479" ht="15.75" customHeight="1">
      <c r="A479" s="1"/>
      <c r="B479" s="1"/>
      <c r="C479" s="1"/>
      <c r="D479" s="1"/>
    </row>
    <row r="480" ht="15.75" customHeight="1">
      <c r="A480" s="1"/>
      <c r="B480" s="1"/>
      <c r="C480" s="1"/>
      <c r="D480" s="1"/>
    </row>
    <row r="481" ht="15.75" customHeight="1">
      <c r="A481" s="1"/>
      <c r="B481" s="1"/>
      <c r="C481" s="1"/>
      <c r="D481" s="1"/>
    </row>
    <row r="482" ht="15.75" customHeight="1">
      <c r="A482" s="1"/>
      <c r="B482" s="1"/>
      <c r="C482" s="1"/>
      <c r="D482" s="1"/>
    </row>
    <row r="483" ht="15.75" customHeight="1">
      <c r="A483" s="1"/>
      <c r="B483" s="1"/>
      <c r="C483" s="1"/>
      <c r="D483" s="1"/>
    </row>
    <row r="484" ht="15.75" customHeight="1">
      <c r="A484" s="1"/>
      <c r="B484" s="1"/>
      <c r="C484" s="1"/>
      <c r="D484" s="1"/>
    </row>
    <row r="485" ht="15.75" customHeight="1">
      <c r="A485" s="1"/>
      <c r="B485" s="1"/>
      <c r="C485" s="1"/>
      <c r="D485" s="1"/>
    </row>
    <row r="486" ht="15.75" customHeight="1">
      <c r="A486" s="1"/>
      <c r="B486" s="1"/>
      <c r="C486" s="1"/>
      <c r="D486" s="1"/>
    </row>
    <row r="487" ht="15.75" customHeight="1">
      <c r="A487" s="1"/>
      <c r="B487" s="1"/>
      <c r="C487" s="1"/>
      <c r="D487" s="1"/>
    </row>
    <row r="488" ht="15.75" customHeight="1">
      <c r="A488" s="1"/>
      <c r="B488" s="1"/>
      <c r="C488" s="1"/>
      <c r="D488" s="1"/>
    </row>
    <row r="489" ht="15.75" customHeight="1">
      <c r="A489" s="1"/>
      <c r="B489" s="1"/>
      <c r="C489" s="1"/>
      <c r="D489" s="1"/>
    </row>
    <row r="490" ht="15.75" customHeight="1">
      <c r="A490" s="1"/>
      <c r="B490" s="1"/>
      <c r="C490" s="1"/>
      <c r="D490" s="1"/>
    </row>
    <row r="491" ht="15.75" customHeight="1">
      <c r="A491" s="1"/>
      <c r="B491" s="1"/>
      <c r="C491" s="1"/>
      <c r="D491" s="1"/>
    </row>
    <row r="492" ht="15.75" customHeight="1">
      <c r="A492" s="1"/>
      <c r="B492" s="1"/>
      <c r="C492" s="1"/>
      <c r="D492" s="1"/>
    </row>
    <row r="493" ht="15.75" customHeight="1">
      <c r="A493" s="1"/>
      <c r="B493" s="1"/>
      <c r="C493" s="1"/>
      <c r="D493" s="1"/>
    </row>
    <row r="494" ht="15.75" customHeight="1">
      <c r="A494" s="1"/>
      <c r="B494" s="1"/>
      <c r="C494" s="1"/>
      <c r="D494" s="1"/>
    </row>
    <row r="495" ht="15.75" customHeight="1">
      <c r="A495" s="1"/>
      <c r="B495" s="1"/>
      <c r="C495" s="1"/>
      <c r="D495" s="1"/>
    </row>
    <row r="496" ht="15.75" customHeight="1">
      <c r="A496" s="1"/>
      <c r="B496" s="1"/>
      <c r="C496" s="1"/>
      <c r="D496" s="1"/>
    </row>
    <row r="497" ht="15.75" customHeight="1">
      <c r="A497" s="1"/>
      <c r="B497" s="1"/>
      <c r="C497" s="1"/>
      <c r="D497" s="1"/>
    </row>
    <row r="498" ht="15.75" customHeight="1">
      <c r="A498" s="1"/>
      <c r="B498" s="1"/>
      <c r="C498" s="1"/>
      <c r="D498" s="1"/>
    </row>
    <row r="499" ht="15.75" customHeight="1">
      <c r="A499" s="1"/>
      <c r="B499" s="1"/>
      <c r="C499" s="1"/>
      <c r="D499" s="1"/>
    </row>
    <row r="500" ht="15.75" customHeight="1">
      <c r="A500" s="1"/>
      <c r="B500" s="1"/>
      <c r="C500" s="1"/>
      <c r="D500" s="1"/>
    </row>
    <row r="501" ht="15.75" customHeight="1">
      <c r="A501" s="1"/>
      <c r="B501" s="1"/>
      <c r="C501" s="1"/>
      <c r="D501" s="1"/>
    </row>
    <row r="502" ht="15.75" customHeight="1">
      <c r="A502" s="1"/>
      <c r="B502" s="1"/>
      <c r="C502" s="1"/>
      <c r="D502" s="1"/>
    </row>
    <row r="503" ht="15.75" customHeight="1">
      <c r="A503" s="1"/>
      <c r="B503" s="1"/>
      <c r="C503" s="1"/>
      <c r="D503" s="1"/>
    </row>
    <row r="504" ht="15.75" customHeight="1">
      <c r="A504" s="1"/>
      <c r="B504" s="1"/>
      <c r="C504" s="1"/>
      <c r="D504" s="1"/>
    </row>
    <row r="505" ht="15.75" customHeight="1">
      <c r="A505" s="1"/>
      <c r="B505" s="1"/>
      <c r="C505" s="1"/>
      <c r="D505" s="1"/>
    </row>
    <row r="506" ht="15.75" customHeight="1">
      <c r="A506" s="1"/>
      <c r="B506" s="1"/>
      <c r="C506" s="1"/>
      <c r="D506" s="1"/>
    </row>
    <row r="507" ht="15.75" customHeight="1">
      <c r="A507" s="1"/>
      <c r="B507" s="1"/>
      <c r="C507" s="1"/>
      <c r="D507" s="1"/>
    </row>
    <row r="508" ht="15.75" customHeight="1">
      <c r="A508" s="1"/>
      <c r="B508" s="1"/>
      <c r="C508" s="1"/>
      <c r="D508" s="1"/>
    </row>
    <row r="509" ht="15.75" customHeight="1">
      <c r="A509" s="1"/>
      <c r="B509" s="1"/>
      <c r="C509" s="1"/>
      <c r="D509" s="1"/>
    </row>
    <row r="510" ht="15.75" customHeight="1">
      <c r="A510" s="1"/>
      <c r="B510" s="1"/>
      <c r="C510" s="1"/>
      <c r="D510" s="1"/>
    </row>
    <row r="511" ht="15.75" customHeight="1">
      <c r="A511" s="1"/>
      <c r="B511" s="1"/>
      <c r="C511" s="1"/>
      <c r="D511" s="1"/>
    </row>
    <row r="512" ht="15.75" customHeight="1">
      <c r="A512" s="1"/>
      <c r="B512" s="1"/>
      <c r="C512" s="1"/>
      <c r="D512" s="1"/>
    </row>
    <row r="513" ht="15.75" customHeight="1">
      <c r="A513" s="1"/>
      <c r="B513" s="1"/>
      <c r="C513" s="1"/>
      <c r="D513" s="1"/>
    </row>
    <row r="514" ht="15.75" customHeight="1">
      <c r="A514" s="1"/>
      <c r="B514" s="1"/>
      <c r="C514" s="1"/>
      <c r="D514" s="1"/>
    </row>
    <row r="515" ht="15.75" customHeight="1">
      <c r="A515" s="1"/>
      <c r="B515" s="1"/>
      <c r="C515" s="1"/>
      <c r="D515" s="1"/>
    </row>
    <row r="516" ht="15.75" customHeight="1">
      <c r="A516" s="1"/>
      <c r="B516" s="1"/>
      <c r="C516" s="1"/>
      <c r="D516" s="1"/>
    </row>
    <row r="517" ht="15.75" customHeight="1">
      <c r="A517" s="1"/>
      <c r="B517" s="1"/>
      <c r="C517" s="1"/>
      <c r="D517" s="1"/>
    </row>
    <row r="518" ht="15.75" customHeight="1">
      <c r="A518" s="1"/>
      <c r="B518" s="1"/>
      <c r="C518" s="1"/>
      <c r="D518" s="1"/>
    </row>
    <row r="519" ht="15.75" customHeight="1">
      <c r="A519" s="1"/>
      <c r="B519" s="1"/>
      <c r="C519" s="1"/>
      <c r="D519" s="1"/>
    </row>
    <row r="520" ht="15.75" customHeight="1">
      <c r="A520" s="1"/>
      <c r="B520" s="1"/>
      <c r="C520" s="1"/>
      <c r="D520" s="1"/>
    </row>
    <row r="521" ht="15.75" customHeight="1">
      <c r="A521" s="1"/>
      <c r="B521" s="1"/>
      <c r="C521" s="1"/>
      <c r="D521" s="1"/>
    </row>
    <row r="522" ht="15.75" customHeight="1">
      <c r="A522" s="1"/>
      <c r="B522" s="1"/>
      <c r="C522" s="1"/>
      <c r="D522" s="1"/>
    </row>
    <row r="523" ht="15.75" customHeight="1">
      <c r="A523" s="1"/>
      <c r="B523" s="1"/>
      <c r="C523" s="1"/>
      <c r="D523" s="1"/>
    </row>
    <row r="524" ht="15.75" customHeight="1">
      <c r="A524" s="1"/>
      <c r="B524" s="1"/>
      <c r="C524" s="1"/>
      <c r="D524" s="1"/>
    </row>
    <row r="525" ht="15.75" customHeight="1">
      <c r="A525" s="1"/>
      <c r="B525" s="1"/>
      <c r="C525" s="1"/>
      <c r="D525" s="1"/>
    </row>
    <row r="526" ht="15.75" customHeight="1">
      <c r="A526" s="1"/>
      <c r="B526" s="1"/>
      <c r="C526" s="1"/>
      <c r="D526" s="1"/>
    </row>
    <row r="527" ht="15.75" customHeight="1">
      <c r="A527" s="1"/>
      <c r="B527" s="1"/>
      <c r="C527" s="1"/>
      <c r="D527" s="1"/>
    </row>
    <row r="528" ht="15.75" customHeight="1">
      <c r="A528" s="1"/>
      <c r="B528" s="1"/>
      <c r="C528" s="1"/>
      <c r="D528" s="1"/>
    </row>
    <row r="529" ht="15.75" customHeight="1">
      <c r="A529" s="1"/>
      <c r="B529" s="1"/>
      <c r="C529" s="1"/>
      <c r="D529" s="1"/>
    </row>
    <row r="530" ht="15.75" customHeight="1">
      <c r="A530" s="1"/>
      <c r="B530" s="1"/>
      <c r="C530" s="1"/>
      <c r="D530" s="1"/>
    </row>
    <row r="531" ht="15.75" customHeight="1">
      <c r="A531" s="1"/>
      <c r="B531" s="1"/>
      <c r="C531" s="1"/>
      <c r="D531" s="1"/>
    </row>
    <row r="532" ht="15.75" customHeight="1">
      <c r="A532" s="1"/>
      <c r="B532" s="1"/>
      <c r="C532" s="1"/>
      <c r="D532" s="1"/>
    </row>
    <row r="533" ht="15.75" customHeight="1">
      <c r="A533" s="1"/>
      <c r="B533" s="1"/>
      <c r="C533" s="1"/>
      <c r="D533" s="1"/>
    </row>
    <row r="534" ht="15.75" customHeight="1">
      <c r="A534" s="1"/>
      <c r="B534" s="1"/>
      <c r="C534" s="1"/>
      <c r="D534" s="1"/>
    </row>
    <row r="535" ht="15.75" customHeight="1">
      <c r="A535" s="1"/>
      <c r="B535" s="1"/>
      <c r="C535" s="1"/>
      <c r="D535" s="1"/>
    </row>
    <row r="536" ht="15.75" customHeight="1">
      <c r="A536" s="1"/>
      <c r="B536" s="1"/>
      <c r="C536" s="1"/>
      <c r="D536" s="1"/>
    </row>
    <row r="537" ht="15.75" customHeight="1">
      <c r="A537" s="1"/>
      <c r="B537" s="1"/>
      <c r="C537" s="1"/>
      <c r="D537" s="1"/>
    </row>
    <row r="538" ht="15.75" customHeight="1">
      <c r="A538" s="1"/>
      <c r="B538" s="1"/>
      <c r="C538" s="1"/>
      <c r="D538" s="1"/>
    </row>
    <row r="539" ht="15.75" customHeight="1">
      <c r="A539" s="1"/>
      <c r="B539" s="1"/>
      <c r="C539" s="1"/>
      <c r="D539" s="1"/>
    </row>
    <row r="540" ht="15.75" customHeight="1">
      <c r="A540" s="1"/>
      <c r="B540" s="1"/>
      <c r="C540" s="1"/>
      <c r="D540" s="1"/>
    </row>
    <row r="541" ht="15.75" customHeight="1">
      <c r="A541" s="1"/>
      <c r="B541" s="1"/>
      <c r="C541" s="1"/>
      <c r="D541" s="1"/>
    </row>
    <row r="542" ht="15.75" customHeight="1">
      <c r="A542" s="1"/>
      <c r="B542" s="1"/>
      <c r="C542" s="1"/>
      <c r="D542" s="1"/>
    </row>
    <row r="543" ht="15.75" customHeight="1">
      <c r="A543" s="1"/>
      <c r="B543" s="1"/>
      <c r="C543" s="1"/>
      <c r="D543" s="1"/>
    </row>
    <row r="544" ht="15.75" customHeight="1">
      <c r="A544" s="1"/>
      <c r="B544" s="1"/>
      <c r="C544" s="1"/>
      <c r="D544" s="1"/>
    </row>
    <row r="545" ht="15.75" customHeight="1">
      <c r="A545" s="1"/>
      <c r="B545" s="1"/>
      <c r="C545" s="1"/>
      <c r="D545" s="1"/>
    </row>
    <row r="546" ht="15.75" customHeight="1">
      <c r="A546" s="1"/>
      <c r="B546" s="1"/>
      <c r="C546" s="1"/>
      <c r="D546" s="1"/>
    </row>
    <row r="547" ht="15.75" customHeight="1">
      <c r="A547" s="1"/>
      <c r="B547" s="1"/>
      <c r="C547" s="1"/>
      <c r="D547" s="1"/>
    </row>
    <row r="548" ht="15.75" customHeight="1">
      <c r="A548" s="1"/>
      <c r="B548" s="1"/>
      <c r="C548" s="1"/>
      <c r="D548" s="1"/>
    </row>
    <row r="549" ht="15.75" customHeight="1">
      <c r="A549" s="1"/>
      <c r="B549" s="1"/>
      <c r="C549" s="1"/>
      <c r="D549" s="1"/>
    </row>
    <row r="550" ht="15.75" customHeight="1">
      <c r="A550" s="1"/>
      <c r="B550" s="1"/>
      <c r="C550" s="1"/>
      <c r="D550" s="1"/>
    </row>
    <row r="551" ht="15.75" customHeight="1">
      <c r="A551" s="1"/>
      <c r="B551" s="1"/>
      <c r="C551" s="1"/>
      <c r="D551" s="1"/>
    </row>
    <row r="552" ht="15.75" customHeight="1">
      <c r="A552" s="1"/>
      <c r="B552" s="1"/>
      <c r="C552" s="1"/>
      <c r="D552" s="1"/>
    </row>
    <row r="553" ht="15.75" customHeight="1">
      <c r="A553" s="1"/>
      <c r="B553" s="1"/>
      <c r="C553" s="1"/>
      <c r="D553" s="1"/>
    </row>
    <row r="554" ht="15.75" customHeight="1">
      <c r="A554" s="1"/>
      <c r="B554" s="1"/>
      <c r="C554" s="1"/>
      <c r="D554" s="1"/>
    </row>
    <row r="555" ht="15.75" customHeight="1">
      <c r="A555" s="1"/>
      <c r="B555" s="1"/>
      <c r="C555" s="1"/>
      <c r="D555" s="1"/>
    </row>
    <row r="556" ht="15.75" customHeight="1">
      <c r="A556" s="1"/>
      <c r="B556" s="1"/>
      <c r="C556" s="1"/>
      <c r="D556" s="1"/>
    </row>
    <row r="557" ht="15.75" customHeight="1">
      <c r="A557" s="1"/>
      <c r="B557" s="1"/>
      <c r="C557" s="1"/>
      <c r="D557" s="1"/>
    </row>
    <row r="558" ht="15.75" customHeight="1">
      <c r="A558" s="1"/>
      <c r="B558" s="1"/>
      <c r="C558" s="1"/>
      <c r="D558" s="1"/>
    </row>
    <row r="559" ht="15.75" customHeight="1">
      <c r="A559" s="1"/>
      <c r="B559" s="1"/>
      <c r="C559" s="1"/>
      <c r="D559" s="1"/>
    </row>
    <row r="560" ht="15.75" customHeight="1">
      <c r="A560" s="1"/>
      <c r="B560" s="1"/>
      <c r="C560" s="1"/>
      <c r="D560" s="1"/>
    </row>
    <row r="561" ht="15.75" customHeight="1">
      <c r="A561" s="1"/>
      <c r="B561" s="1"/>
      <c r="C561" s="1"/>
      <c r="D561" s="1"/>
    </row>
    <row r="562" ht="15.75" customHeight="1">
      <c r="A562" s="1"/>
      <c r="B562" s="1"/>
      <c r="C562" s="1"/>
      <c r="D562" s="1"/>
    </row>
    <row r="563" ht="15.75" customHeight="1">
      <c r="A563" s="1"/>
      <c r="B563" s="1"/>
      <c r="C563" s="1"/>
      <c r="D563" s="1"/>
    </row>
    <row r="564" ht="15.75" customHeight="1">
      <c r="A564" s="1"/>
      <c r="B564" s="1"/>
      <c r="C564" s="1"/>
      <c r="D564" s="1"/>
    </row>
    <row r="565" ht="15.75" customHeight="1">
      <c r="A565" s="1"/>
      <c r="B565" s="1"/>
      <c r="C565" s="1"/>
      <c r="D565" s="1"/>
    </row>
    <row r="566" ht="15.75" customHeight="1">
      <c r="A566" s="1"/>
      <c r="B566" s="1"/>
      <c r="C566" s="1"/>
      <c r="D566" s="1"/>
    </row>
    <row r="567" ht="15.75" customHeight="1">
      <c r="A567" s="1"/>
      <c r="B567" s="1"/>
      <c r="C567" s="1"/>
      <c r="D567" s="1"/>
    </row>
    <row r="568" ht="15.75" customHeight="1">
      <c r="A568" s="1"/>
      <c r="B568" s="1"/>
      <c r="C568" s="1"/>
      <c r="D568" s="1"/>
    </row>
    <row r="569" ht="15.75" customHeight="1">
      <c r="A569" s="1"/>
      <c r="B569" s="1"/>
      <c r="C569" s="1"/>
      <c r="D569" s="1"/>
    </row>
    <row r="570" ht="15.75" customHeight="1">
      <c r="A570" s="1"/>
      <c r="B570" s="1"/>
      <c r="C570" s="1"/>
      <c r="D570" s="1"/>
    </row>
    <row r="571" ht="15.75" customHeight="1">
      <c r="A571" s="1"/>
      <c r="B571" s="1"/>
      <c r="C571" s="1"/>
      <c r="D571" s="1"/>
    </row>
    <row r="572" ht="15.75" customHeight="1">
      <c r="A572" s="1"/>
      <c r="B572" s="1"/>
      <c r="C572" s="1"/>
      <c r="D572" s="1"/>
    </row>
    <row r="573" ht="15.75" customHeight="1">
      <c r="A573" s="1"/>
      <c r="B573" s="1"/>
      <c r="C573" s="1"/>
      <c r="D573" s="1"/>
    </row>
    <row r="574" ht="15.75" customHeight="1">
      <c r="A574" s="1"/>
      <c r="B574" s="1"/>
      <c r="C574" s="1"/>
      <c r="D574" s="1"/>
    </row>
    <row r="575" ht="15.75" customHeight="1">
      <c r="A575" s="1"/>
      <c r="B575" s="1"/>
      <c r="C575" s="1"/>
      <c r="D575" s="1"/>
    </row>
    <row r="576" ht="15.75" customHeight="1">
      <c r="A576" s="1"/>
      <c r="B576" s="1"/>
      <c r="C576" s="1"/>
      <c r="D576" s="1"/>
    </row>
    <row r="577" ht="15.75" customHeight="1">
      <c r="A577" s="1"/>
      <c r="B577" s="1"/>
      <c r="C577" s="1"/>
      <c r="D577" s="1"/>
    </row>
    <row r="578" ht="15.75" customHeight="1">
      <c r="A578" s="1"/>
      <c r="B578" s="1"/>
      <c r="C578" s="1"/>
      <c r="D578" s="1"/>
    </row>
    <row r="579" ht="15.75" customHeight="1">
      <c r="A579" s="1"/>
      <c r="B579" s="1"/>
      <c r="C579" s="1"/>
      <c r="D579" s="1"/>
    </row>
    <row r="580" ht="15.75" customHeight="1">
      <c r="A580" s="1"/>
      <c r="B580" s="1"/>
      <c r="C580" s="1"/>
      <c r="D580" s="1"/>
    </row>
    <row r="581" ht="15.75" customHeight="1">
      <c r="A581" s="1"/>
      <c r="B581" s="1"/>
      <c r="C581" s="1"/>
      <c r="D581" s="1"/>
    </row>
    <row r="582" ht="15.75" customHeight="1">
      <c r="A582" s="1"/>
      <c r="B582" s="1"/>
      <c r="C582" s="1"/>
      <c r="D582" s="1"/>
    </row>
    <row r="583" ht="15.75" customHeight="1">
      <c r="A583" s="1"/>
      <c r="B583" s="1"/>
      <c r="C583" s="1"/>
      <c r="D583" s="1"/>
    </row>
    <row r="584" ht="15.75" customHeight="1">
      <c r="A584" s="1"/>
      <c r="B584" s="1"/>
      <c r="C584" s="1"/>
      <c r="D584" s="1"/>
    </row>
    <row r="585" ht="15.75" customHeight="1">
      <c r="A585" s="1"/>
      <c r="B585" s="1"/>
      <c r="C585" s="1"/>
      <c r="D585" s="1"/>
    </row>
    <row r="586" ht="15.75" customHeight="1">
      <c r="A586" s="1"/>
      <c r="B586" s="1"/>
      <c r="C586" s="1"/>
      <c r="D586" s="1"/>
    </row>
    <row r="587" ht="15.75" customHeight="1">
      <c r="A587" s="1"/>
      <c r="B587" s="1"/>
      <c r="C587" s="1"/>
      <c r="D587" s="1"/>
    </row>
    <row r="588" ht="15.75" customHeight="1">
      <c r="A588" s="1"/>
      <c r="B588" s="1"/>
      <c r="C588" s="1"/>
      <c r="D588" s="1"/>
    </row>
    <row r="589" ht="15.75" customHeight="1">
      <c r="A589" s="1"/>
      <c r="B589" s="1"/>
      <c r="C589" s="1"/>
      <c r="D589" s="1"/>
    </row>
    <row r="590" ht="15.75" customHeight="1">
      <c r="A590" s="1"/>
      <c r="B590" s="1"/>
      <c r="C590" s="1"/>
      <c r="D590" s="1"/>
    </row>
    <row r="591" ht="15.75" customHeight="1">
      <c r="A591" s="1"/>
      <c r="B591" s="1"/>
      <c r="C591" s="1"/>
      <c r="D591" s="1"/>
    </row>
    <row r="592" ht="15.75" customHeight="1">
      <c r="A592" s="1"/>
      <c r="B592" s="1"/>
      <c r="C592" s="1"/>
      <c r="D592" s="1"/>
    </row>
    <row r="593" ht="15.75" customHeight="1">
      <c r="A593" s="1"/>
      <c r="B593" s="1"/>
      <c r="C593" s="1"/>
      <c r="D593" s="1"/>
    </row>
    <row r="594" ht="15.75" customHeight="1">
      <c r="A594" s="1"/>
      <c r="B594" s="1"/>
      <c r="C594" s="1"/>
      <c r="D594" s="1"/>
    </row>
    <row r="595" ht="15.75" customHeight="1">
      <c r="A595" s="1"/>
      <c r="B595" s="1"/>
      <c r="C595" s="1"/>
      <c r="D595" s="1"/>
    </row>
    <row r="596" ht="15.75" customHeight="1">
      <c r="A596" s="1"/>
      <c r="B596" s="1"/>
      <c r="C596" s="1"/>
      <c r="D596" s="1"/>
    </row>
    <row r="597" ht="15.75" customHeight="1">
      <c r="A597" s="1"/>
      <c r="B597" s="1"/>
      <c r="C597" s="1"/>
      <c r="D597" s="1"/>
    </row>
    <row r="598" ht="15.75" customHeight="1">
      <c r="A598" s="1"/>
      <c r="B598" s="1"/>
      <c r="C598" s="1"/>
      <c r="D598" s="1"/>
    </row>
    <row r="599" ht="15.75" customHeight="1">
      <c r="A599" s="1"/>
      <c r="B599" s="1"/>
      <c r="C599" s="1"/>
      <c r="D599" s="1"/>
    </row>
    <row r="600" ht="15.75" customHeight="1">
      <c r="A600" s="1"/>
      <c r="B600" s="1"/>
      <c r="C600" s="1"/>
      <c r="D600" s="1"/>
    </row>
    <row r="601" ht="15.75" customHeight="1">
      <c r="A601" s="1"/>
      <c r="B601" s="1"/>
      <c r="C601" s="1"/>
      <c r="D601" s="1"/>
    </row>
    <row r="602" ht="15.75" customHeight="1">
      <c r="A602" s="1"/>
      <c r="B602" s="1"/>
      <c r="C602" s="1"/>
      <c r="D602" s="1"/>
    </row>
    <row r="603" ht="15.75" customHeight="1">
      <c r="A603" s="1"/>
      <c r="B603" s="1"/>
      <c r="C603" s="1"/>
      <c r="D603" s="1"/>
    </row>
    <row r="604" ht="15.75" customHeight="1">
      <c r="A604" s="1"/>
      <c r="B604" s="1"/>
      <c r="C604" s="1"/>
      <c r="D604" s="1"/>
    </row>
    <row r="605" ht="15.75" customHeight="1">
      <c r="A605" s="1"/>
      <c r="B605" s="1"/>
      <c r="C605" s="1"/>
      <c r="D605" s="1"/>
    </row>
    <row r="606" ht="15.75" customHeight="1">
      <c r="A606" s="1"/>
      <c r="B606" s="1"/>
      <c r="C606" s="1"/>
      <c r="D606" s="1"/>
    </row>
    <row r="607" ht="15.75" customHeight="1">
      <c r="A607" s="1"/>
      <c r="B607" s="1"/>
      <c r="C607" s="1"/>
      <c r="D607" s="1"/>
    </row>
    <row r="608" ht="15.75" customHeight="1">
      <c r="A608" s="1"/>
      <c r="B608" s="1"/>
      <c r="C608" s="1"/>
      <c r="D608" s="1"/>
    </row>
    <row r="609" ht="15.75" customHeight="1">
      <c r="A609" s="1"/>
      <c r="B609" s="1"/>
      <c r="C609" s="1"/>
      <c r="D609" s="1"/>
    </row>
    <row r="610" ht="15.75" customHeight="1">
      <c r="A610" s="1"/>
      <c r="B610" s="1"/>
      <c r="C610" s="1"/>
      <c r="D610" s="1"/>
    </row>
    <row r="611" ht="15.75" customHeight="1">
      <c r="A611" s="1"/>
      <c r="B611" s="1"/>
      <c r="C611" s="1"/>
      <c r="D611" s="1"/>
    </row>
    <row r="612" ht="15.75" customHeight="1">
      <c r="A612" s="1"/>
      <c r="B612" s="1"/>
      <c r="C612" s="1"/>
      <c r="D612" s="1"/>
    </row>
    <row r="613" ht="15.75" customHeight="1">
      <c r="A613" s="1"/>
      <c r="B613" s="1"/>
      <c r="C613" s="1"/>
      <c r="D613" s="1"/>
    </row>
    <row r="614" ht="15.75" customHeight="1">
      <c r="A614" s="1"/>
      <c r="B614" s="1"/>
      <c r="C614" s="1"/>
      <c r="D614" s="1"/>
    </row>
    <row r="615" ht="15.75" customHeight="1">
      <c r="A615" s="1"/>
      <c r="B615" s="1"/>
      <c r="C615" s="1"/>
      <c r="D615" s="1"/>
    </row>
    <row r="616" ht="15.75" customHeight="1">
      <c r="A616" s="1"/>
      <c r="B616" s="1"/>
      <c r="C616" s="1"/>
      <c r="D616" s="1"/>
    </row>
    <row r="617" ht="15.75" customHeight="1">
      <c r="A617" s="1"/>
      <c r="B617" s="1"/>
      <c r="C617" s="1"/>
      <c r="D617" s="1"/>
    </row>
    <row r="618" ht="15.75" customHeight="1">
      <c r="A618" s="1"/>
      <c r="B618" s="1"/>
      <c r="C618" s="1"/>
      <c r="D618" s="1"/>
    </row>
    <row r="619" ht="15.75" customHeight="1">
      <c r="A619" s="1"/>
      <c r="B619" s="1"/>
      <c r="C619" s="1"/>
      <c r="D619" s="1"/>
    </row>
    <row r="620" ht="15.75" customHeight="1">
      <c r="A620" s="1"/>
      <c r="B620" s="1"/>
      <c r="C620" s="1"/>
      <c r="D620" s="1"/>
    </row>
    <row r="621" ht="15.75" customHeight="1">
      <c r="A621" s="1"/>
      <c r="B621" s="1"/>
      <c r="C621" s="1"/>
      <c r="D621" s="1"/>
    </row>
    <row r="622" ht="15.75" customHeight="1">
      <c r="A622" s="1"/>
      <c r="B622" s="1"/>
      <c r="C622" s="1"/>
      <c r="D622" s="1"/>
    </row>
    <row r="623" ht="15.75" customHeight="1">
      <c r="A623" s="1"/>
      <c r="B623" s="1"/>
      <c r="C623" s="1"/>
      <c r="D623" s="1"/>
    </row>
    <row r="624" ht="15.75" customHeight="1">
      <c r="A624" s="1"/>
      <c r="B624" s="1"/>
      <c r="C624" s="1"/>
      <c r="D624" s="1"/>
    </row>
    <row r="625" ht="15.75" customHeight="1">
      <c r="A625" s="1"/>
      <c r="B625" s="1"/>
      <c r="C625" s="1"/>
      <c r="D625" s="1"/>
    </row>
    <row r="626" ht="15.75" customHeight="1">
      <c r="A626" s="1"/>
      <c r="B626" s="1"/>
      <c r="C626" s="1"/>
      <c r="D626" s="1"/>
    </row>
    <row r="627" ht="15.75" customHeight="1">
      <c r="A627" s="1"/>
      <c r="B627" s="1"/>
      <c r="C627" s="1"/>
      <c r="D627" s="1"/>
    </row>
    <row r="628" ht="15.75" customHeight="1">
      <c r="A628" s="1"/>
      <c r="B628" s="1"/>
      <c r="C628" s="1"/>
      <c r="D628" s="1"/>
    </row>
    <row r="629" ht="15.75" customHeight="1">
      <c r="A629" s="1"/>
      <c r="B629" s="1"/>
      <c r="C629" s="1"/>
      <c r="D629" s="1"/>
    </row>
    <row r="630" ht="15.75" customHeight="1">
      <c r="A630" s="1"/>
      <c r="B630" s="1"/>
      <c r="C630" s="1"/>
      <c r="D630" s="1"/>
    </row>
    <row r="631" ht="15.75" customHeight="1">
      <c r="A631" s="1"/>
      <c r="B631" s="1"/>
      <c r="C631" s="1"/>
      <c r="D631" s="1"/>
    </row>
    <row r="632" ht="15.75" customHeight="1">
      <c r="A632" s="1"/>
      <c r="B632" s="1"/>
      <c r="C632" s="1"/>
      <c r="D632" s="1"/>
    </row>
    <row r="633" ht="15.75" customHeight="1">
      <c r="A633" s="1"/>
      <c r="B633" s="1"/>
      <c r="C633" s="1"/>
      <c r="D633" s="1"/>
    </row>
    <row r="634" ht="15.75" customHeight="1">
      <c r="A634" s="1"/>
      <c r="B634" s="1"/>
      <c r="C634" s="1"/>
      <c r="D634" s="1"/>
    </row>
    <row r="635" ht="15.75" customHeight="1">
      <c r="A635" s="1"/>
      <c r="B635" s="1"/>
      <c r="C635" s="1"/>
      <c r="D635" s="1"/>
    </row>
    <row r="636" ht="15.75" customHeight="1">
      <c r="A636" s="1"/>
      <c r="B636" s="1"/>
      <c r="C636" s="1"/>
      <c r="D636" s="1"/>
    </row>
    <row r="637" ht="15.75" customHeight="1">
      <c r="A637" s="1"/>
      <c r="B637" s="1"/>
      <c r="C637" s="1"/>
      <c r="D637" s="1"/>
    </row>
    <row r="638" ht="15.75" customHeight="1">
      <c r="A638" s="1"/>
      <c r="B638" s="1"/>
      <c r="C638" s="1"/>
      <c r="D638" s="1"/>
    </row>
    <row r="639" ht="15.75" customHeight="1">
      <c r="A639" s="1"/>
      <c r="B639" s="1"/>
      <c r="C639" s="1"/>
      <c r="D639" s="1"/>
    </row>
    <row r="640" ht="15.75" customHeight="1">
      <c r="A640" s="1"/>
      <c r="B640" s="1"/>
      <c r="C640" s="1"/>
      <c r="D640" s="1"/>
    </row>
    <row r="641" ht="15.75" customHeight="1">
      <c r="A641" s="1"/>
      <c r="B641" s="1"/>
      <c r="C641" s="1"/>
      <c r="D641" s="1"/>
    </row>
    <row r="642" ht="15.75" customHeight="1">
      <c r="A642" s="1"/>
      <c r="B642" s="1"/>
      <c r="C642" s="1"/>
      <c r="D642" s="1"/>
    </row>
    <row r="643" ht="15.75" customHeight="1">
      <c r="A643" s="1"/>
      <c r="B643" s="1"/>
      <c r="C643" s="1"/>
      <c r="D643" s="1"/>
    </row>
    <row r="644" ht="15.75" customHeight="1">
      <c r="A644" s="1"/>
      <c r="B644" s="1"/>
      <c r="C644" s="1"/>
      <c r="D644" s="1"/>
    </row>
    <row r="645" ht="15.75" customHeight="1">
      <c r="A645" s="1"/>
      <c r="B645" s="1"/>
      <c r="C645" s="1"/>
      <c r="D645" s="1"/>
    </row>
    <row r="646" ht="15.75" customHeight="1">
      <c r="A646" s="1"/>
      <c r="B646" s="1"/>
      <c r="C646" s="1"/>
      <c r="D646" s="1"/>
    </row>
    <row r="647" ht="15.75" customHeight="1">
      <c r="A647" s="1"/>
      <c r="B647" s="1"/>
      <c r="C647" s="1"/>
      <c r="D647" s="1"/>
    </row>
    <row r="648" ht="15.75" customHeight="1">
      <c r="A648" s="1"/>
      <c r="B648" s="1"/>
      <c r="C648" s="1"/>
      <c r="D648" s="1"/>
    </row>
    <row r="649" ht="15.75" customHeight="1">
      <c r="A649" s="1"/>
      <c r="B649" s="1"/>
      <c r="C649" s="1"/>
      <c r="D649" s="1"/>
    </row>
    <row r="650" ht="15.75" customHeight="1">
      <c r="A650" s="1"/>
      <c r="B650" s="1"/>
      <c r="C650" s="1"/>
      <c r="D650" s="1"/>
    </row>
    <row r="651" ht="15.75" customHeight="1">
      <c r="A651" s="1"/>
      <c r="B651" s="1"/>
      <c r="C651" s="1"/>
      <c r="D651" s="1"/>
    </row>
    <row r="652" ht="15.75" customHeight="1">
      <c r="A652" s="1"/>
      <c r="B652" s="1"/>
      <c r="C652" s="1"/>
      <c r="D652" s="1"/>
    </row>
    <row r="653" ht="15.75" customHeight="1">
      <c r="A653" s="1"/>
      <c r="B653" s="1"/>
      <c r="C653" s="1"/>
      <c r="D653" s="1"/>
    </row>
    <row r="654" ht="15.75" customHeight="1">
      <c r="A654" s="1"/>
      <c r="B654" s="1"/>
      <c r="C654" s="1"/>
      <c r="D654" s="1"/>
    </row>
    <row r="655" ht="15.75" customHeight="1">
      <c r="A655" s="1"/>
      <c r="B655" s="1"/>
      <c r="C655" s="1"/>
      <c r="D655" s="1"/>
    </row>
    <row r="656" ht="15.75" customHeight="1">
      <c r="A656" s="1"/>
      <c r="B656" s="1"/>
      <c r="C656" s="1"/>
      <c r="D656" s="1"/>
    </row>
    <row r="657" ht="15.75" customHeight="1">
      <c r="A657" s="1"/>
      <c r="B657" s="1"/>
      <c r="C657" s="1"/>
      <c r="D657" s="1"/>
    </row>
    <row r="658" ht="15.75" customHeight="1">
      <c r="A658" s="1"/>
      <c r="B658" s="1"/>
      <c r="C658" s="1"/>
      <c r="D658" s="1"/>
    </row>
    <row r="659" ht="15.75" customHeight="1">
      <c r="A659" s="1"/>
      <c r="B659" s="1"/>
      <c r="C659" s="1"/>
      <c r="D659" s="1"/>
    </row>
    <row r="660" ht="15.75" customHeight="1">
      <c r="A660" s="1"/>
      <c r="B660" s="1"/>
      <c r="C660" s="1"/>
      <c r="D660" s="1"/>
    </row>
    <row r="661" ht="15.75" customHeight="1">
      <c r="A661" s="1"/>
      <c r="B661" s="1"/>
      <c r="C661" s="1"/>
      <c r="D661" s="1"/>
    </row>
    <row r="662" ht="15.75" customHeight="1">
      <c r="A662" s="1"/>
      <c r="B662" s="1"/>
      <c r="C662" s="1"/>
      <c r="D662" s="1"/>
    </row>
    <row r="663" ht="15.75" customHeight="1">
      <c r="A663" s="1"/>
      <c r="B663" s="1"/>
      <c r="C663" s="1"/>
      <c r="D663" s="1"/>
    </row>
    <row r="664" ht="15.75" customHeight="1">
      <c r="A664" s="1"/>
      <c r="B664" s="1"/>
      <c r="C664" s="1"/>
      <c r="D664" s="1"/>
    </row>
    <row r="665" ht="15.75" customHeight="1">
      <c r="A665" s="1"/>
      <c r="B665" s="1"/>
      <c r="C665" s="1"/>
      <c r="D665" s="1"/>
    </row>
    <row r="666" ht="15.75" customHeight="1">
      <c r="A666" s="1"/>
      <c r="B666" s="1"/>
      <c r="C666" s="1"/>
      <c r="D666" s="1"/>
    </row>
    <row r="667" ht="15.75" customHeight="1">
      <c r="A667" s="1"/>
      <c r="B667" s="1"/>
      <c r="C667" s="1"/>
      <c r="D667" s="1"/>
    </row>
    <row r="668" ht="15.75" customHeight="1">
      <c r="A668" s="1"/>
      <c r="B668" s="1"/>
      <c r="C668" s="1"/>
      <c r="D668" s="1"/>
    </row>
    <row r="669" ht="15.75" customHeight="1">
      <c r="A669" s="1"/>
      <c r="B669" s="1"/>
      <c r="C669" s="1"/>
      <c r="D669" s="1"/>
    </row>
    <row r="670" ht="15.75" customHeight="1">
      <c r="A670" s="1"/>
      <c r="B670" s="1"/>
      <c r="C670" s="1"/>
      <c r="D670" s="1"/>
    </row>
    <row r="671" ht="15.75" customHeight="1">
      <c r="A671" s="1"/>
      <c r="B671" s="1"/>
      <c r="C671" s="1"/>
      <c r="D671" s="1"/>
    </row>
    <row r="672" ht="15.75" customHeight="1">
      <c r="A672" s="1"/>
      <c r="B672" s="1"/>
      <c r="C672" s="1"/>
      <c r="D672" s="1"/>
    </row>
    <row r="673" ht="15.75" customHeight="1">
      <c r="A673" s="1"/>
      <c r="B673" s="1"/>
      <c r="C673" s="1"/>
      <c r="D673" s="1"/>
    </row>
    <row r="674" ht="15.75" customHeight="1">
      <c r="A674" s="1"/>
      <c r="B674" s="1"/>
      <c r="C674" s="1"/>
      <c r="D674" s="1"/>
    </row>
    <row r="675" ht="15.75" customHeight="1">
      <c r="A675" s="1"/>
      <c r="B675" s="1"/>
      <c r="C675" s="1"/>
      <c r="D675" s="1"/>
    </row>
    <row r="676" ht="15.75" customHeight="1">
      <c r="A676" s="1"/>
      <c r="B676" s="1"/>
      <c r="C676" s="1"/>
      <c r="D676" s="1"/>
    </row>
    <row r="677" ht="15.75" customHeight="1">
      <c r="A677" s="1"/>
      <c r="B677" s="1"/>
      <c r="C677" s="1"/>
      <c r="D677" s="1"/>
    </row>
    <row r="678" ht="15.75" customHeight="1">
      <c r="A678" s="1"/>
      <c r="B678" s="1"/>
      <c r="C678" s="1"/>
      <c r="D678" s="1"/>
    </row>
    <row r="679" ht="15.75" customHeight="1">
      <c r="A679" s="1"/>
      <c r="B679" s="1"/>
      <c r="C679" s="1"/>
      <c r="D679" s="1"/>
    </row>
    <row r="680" ht="15.75" customHeight="1">
      <c r="A680" s="1"/>
      <c r="B680" s="1"/>
      <c r="C680" s="1"/>
      <c r="D680" s="1"/>
    </row>
    <row r="681" ht="15.75" customHeight="1">
      <c r="A681" s="1"/>
      <c r="B681" s="1"/>
      <c r="C681" s="1"/>
      <c r="D681" s="1"/>
    </row>
    <row r="682" ht="15.75" customHeight="1">
      <c r="A682" s="1"/>
      <c r="B682" s="1"/>
      <c r="C682" s="1"/>
      <c r="D682" s="1"/>
    </row>
    <row r="683" ht="15.75" customHeight="1">
      <c r="A683" s="1"/>
      <c r="B683" s="1"/>
      <c r="C683" s="1"/>
      <c r="D683" s="1"/>
    </row>
    <row r="684" ht="15.75" customHeight="1">
      <c r="A684" s="1"/>
      <c r="B684" s="1"/>
      <c r="C684" s="1"/>
      <c r="D684" s="1"/>
    </row>
    <row r="685" ht="15.75" customHeight="1">
      <c r="A685" s="1"/>
      <c r="B685" s="1"/>
      <c r="C685" s="1"/>
      <c r="D685" s="1"/>
    </row>
    <row r="686" ht="15.75" customHeight="1">
      <c r="A686" s="1"/>
      <c r="B686" s="1"/>
      <c r="C686" s="1"/>
      <c r="D686" s="1"/>
    </row>
    <row r="687" ht="15.75" customHeight="1">
      <c r="A687" s="1"/>
      <c r="B687" s="1"/>
      <c r="C687" s="1"/>
      <c r="D687" s="1"/>
    </row>
    <row r="688" ht="15.75" customHeight="1">
      <c r="A688" s="1"/>
      <c r="B688" s="1"/>
      <c r="C688" s="1"/>
      <c r="D688" s="1"/>
    </row>
    <row r="689" ht="15.75" customHeight="1">
      <c r="A689" s="1"/>
      <c r="B689" s="1"/>
      <c r="C689" s="1"/>
      <c r="D689" s="1"/>
    </row>
    <row r="690" ht="15.75" customHeight="1">
      <c r="A690" s="1"/>
      <c r="B690" s="1"/>
      <c r="C690" s="1"/>
      <c r="D690" s="1"/>
    </row>
    <row r="691" ht="15.75" customHeight="1">
      <c r="A691" s="1"/>
      <c r="B691" s="1"/>
      <c r="C691" s="1"/>
      <c r="D691" s="1"/>
    </row>
    <row r="692" ht="15.75" customHeight="1">
      <c r="A692" s="1"/>
      <c r="B692" s="1"/>
      <c r="C692" s="1"/>
      <c r="D692" s="1"/>
    </row>
    <row r="693" ht="15.75" customHeight="1">
      <c r="A693" s="1"/>
      <c r="B693" s="1"/>
      <c r="C693" s="1"/>
      <c r="D693" s="1"/>
    </row>
    <row r="694" ht="15.75" customHeight="1">
      <c r="A694" s="1"/>
      <c r="B694" s="1"/>
      <c r="C694" s="1"/>
      <c r="D694" s="1"/>
    </row>
    <row r="695" ht="15.75" customHeight="1">
      <c r="A695" s="1"/>
      <c r="B695" s="1"/>
      <c r="C695" s="1"/>
      <c r="D695" s="1"/>
    </row>
    <row r="696" ht="15.75" customHeight="1">
      <c r="A696" s="1"/>
      <c r="B696" s="1"/>
      <c r="C696" s="1"/>
      <c r="D696" s="1"/>
    </row>
    <row r="697" ht="15.75" customHeight="1">
      <c r="A697" s="1"/>
      <c r="B697" s="1"/>
      <c r="C697" s="1"/>
      <c r="D697" s="1"/>
    </row>
    <row r="698" ht="15.75" customHeight="1">
      <c r="A698" s="1"/>
      <c r="B698" s="1"/>
      <c r="C698" s="1"/>
      <c r="D698" s="1"/>
    </row>
    <row r="699" ht="15.75" customHeight="1">
      <c r="A699" s="1"/>
      <c r="B699" s="1"/>
      <c r="C699" s="1"/>
      <c r="D699" s="1"/>
    </row>
    <row r="700" ht="15.75" customHeight="1">
      <c r="A700" s="1"/>
      <c r="B700" s="1"/>
      <c r="C700" s="1"/>
      <c r="D700" s="1"/>
    </row>
    <row r="701" ht="15.75" customHeight="1">
      <c r="A701" s="1"/>
      <c r="B701" s="1"/>
      <c r="C701" s="1"/>
      <c r="D701" s="1"/>
    </row>
    <row r="702" ht="15.75" customHeight="1">
      <c r="A702" s="1"/>
      <c r="B702" s="1"/>
      <c r="C702" s="1"/>
      <c r="D702" s="1"/>
    </row>
    <row r="703" ht="15.75" customHeight="1">
      <c r="A703" s="1"/>
      <c r="B703" s="1"/>
      <c r="C703" s="1"/>
      <c r="D703" s="1"/>
    </row>
    <row r="704" ht="15.75" customHeight="1">
      <c r="A704" s="1"/>
      <c r="B704" s="1"/>
      <c r="C704" s="1"/>
      <c r="D704" s="1"/>
    </row>
    <row r="705" ht="15.75" customHeight="1">
      <c r="A705" s="1"/>
      <c r="B705" s="1"/>
      <c r="C705" s="1"/>
      <c r="D705" s="1"/>
    </row>
    <row r="706" ht="15.75" customHeight="1">
      <c r="A706" s="1"/>
      <c r="B706" s="1"/>
      <c r="C706" s="1"/>
      <c r="D706" s="1"/>
    </row>
    <row r="707" ht="15.75" customHeight="1">
      <c r="A707" s="1"/>
      <c r="B707" s="1"/>
      <c r="C707" s="1"/>
      <c r="D707" s="1"/>
    </row>
    <row r="708" ht="15.75" customHeight="1">
      <c r="A708" s="1"/>
      <c r="B708" s="1"/>
      <c r="C708" s="1"/>
      <c r="D708" s="1"/>
    </row>
    <row r="709" ht="15.75" customHeight="1">
      <c r="A709" s="1"/>
      <c r="B709" s="1"/>
      <c r="C709" s="1"/>
      <c r="D709" s="1"/>
    </row>
    <row r="710" ht="15.75" customHeight="1">
      <c r="A710" s="1"/>
      <c r="B710" s="1"/>
      <c r="C710" s="1"/>
      <c r="D710" s="1"/>
    </row>
    <row r="711" ht="15.75" customHeight="1">
      <c r="A711" s="1"/>
      <c r="B711" s="1"/>
      <c r="C711" s="1"/>
      <c r="D711" s="1"/>
    </row>
    <row r="712" ht="15.75" customHeight="1">
      <c r="A712" s="1"/>
      <c r="B712" s="1"/>
      <c r="C712" s="1"/>
      <c r="D712" s="1"/>
    </row>
    <row r="713" ht="15.75" customHeight="1">
      <c r="A713" s="1"/>
      <c r="B713" s="1"/>
      <c r="C713" s="1"/>
      <c r="D713" s="1"/>
    </row>
    <row r="714" ht="15.75" customHeight="1">
      <c r="A714" s="1"/>
      <c r="B714" s="1"/>
      <c r="C714" s="1"/>
      <c r="D714" s="1"/>
    </row>
    <row r="715" ht="15.75" customHeight="1">
      <c r="A715" s="1"/>
      <c r="B715" s="1"/>
      <c r="C715" s="1"/>
      <c r="D715" s="1"/>
    </row>
    <row r="716" ht="15.75" customHeight="1">
      <c r="A716" s="1"/>
      <c r="B716" s="1"/>
      <c r="C716" s="1"/>
      <c r="D716" s="1"/>
    </row>
    <row r="717" ht="15.75" customHeight="1">
      <c r="A717" s="1"/>
      <c r="B717" s="1"/>
      <c r="C717" s="1"/>
      <c r="D717" s="1"/>
    </row>
    <row r="718" ht="15.75" customHeight="1">
      <c r="A718" s="1"/>
      <c r="B718" s="1"/>
      <c r="C718" s="1"/>
      <c r="D718" s="1"/>
    </row>
    <row r="719" ht="15.75" customHeight="1">
      <c r="A719" s="1"/>
      <c r="B719" s="1"/>
      <c r="C719" s="1"/>
      <c r="D719" s="1"/>
    </row>
    <row r="720" ht="15.75" customHeight="1">
      <c r="A720" s="1"/>
      <c r="B720" s="1"/>
      <c r="C720" s="1"/>
      <c r="D720" s="1"/>
    </row>
    <row r="721" ht="15.75" customHeight="1">
      <c r="A721" s="1"/>
      <c r="B721" s="1"/>
      <c r="C721" s="1"/>
      <c r="D721" s="1"/>
    </row>
    <row r="722" ht="15.75" customHeight="1">
      <c r="A722" s="1"/>
      <c r="B722" s="1"/>
      <c r="C722" s="1"/>
      <c r="D722" s="1"/>
    </row>
    <row r="723" ht="15.75" customHeight="1">
      <c r="A723" s="1"/>
      <c r="B723" s="1"/>
      <c r="C723" s="1"/>
      <c r="D723" s="1"/>
    </row>
    <row r="724" ht="15.75" customHeight="1">
      <c r="A724" s="1"/>
      <c r="B724" s="1"/>
      <c r="C724" s="1"/>
      <c r="D724" s="1"/>
    </row>
    <row r="725" ht="15.75" customHeight="1">
      <c r="A725" s="1"/>
      <c r="B725" s="1"/>
      <c r="C725" s="1"/>
      <c r="D725" s="1"/>
    </row>
    <row r="726" ht="15.75" customHeight="1">
      <c r="A726" s="1"/>
      <c r="B726" s="1"/>
      <c r="C726" s="1"/>
      <c r="D726" s="1"/>
    </row>
    <row r="727" ht="15.75" customHeight="1">
      <c r="A727" s="1"/>
      <c r="B727" s="1"/>
      <c r="C727" s="1"/>
      <c r="D727" s="1"/>
    </row>
    <row r="728" ht="15.75" customHeight="1">
      <c r="A728" s="1"/>
      <c r="B728" s="1"/>
      <c r="C728" s="1"/>
      <c r="D728" s="1"/>
    </row>
    <row r="729" ht="15.75" customHeight="1">
      <c r="A729" s="1"/>
      <c r="B729" s="1"/>
      <c r="C729" s="1"/>
      <c r="D729" s="1"/>
    </row>
    <row r="730" ht="15.75" customHeight="1">
      <c r="A730" s="1"/>
      <c r="B730" s="1"/>
      <c r="C730" s="1"/>
      <c r="D730" s="1"/>
    </row>
    <row r="731" ht="15.75" customHeight="1">
      <c r="A731" s="1"/>
      <c r="B731" s="1"/>
      <c r="C731" s="1"/>
      <c r="D731" s="1"/>
    </row>
    <row r="732" ht="15.75" customHeight="1">
      <c r="A732" s="1"/>
      <c r="B732" s="1"/>
      <c r="C732" s="1"/>
      <c r="D732" s="1"/>
    </row>
    <row r="733" ht="15.75" customHeight="1">
      <c r="A733" s="1"/>
      <c r="B733" s="1"/>
      <c r="C733" s="1"/>
      <c r="D733" s="1"/>
    </row>
    <row r="734" ht="15.75" customHeight="1">
      <c r="A734" s="1"/>
      <c r="B734" s="1"/>
      <c r="C734" s="1"/>
      <c r="D734" s="1"/>
    </row>
    <row r="735" ht="15.75" customHeight="1">
      <c r="A735" s="1"/>
      <c r="B735" s="1"/>
      <c r="C735" s="1"/>
      <c r="D735" s="1"/>
    </row>
    <row r="736" ht="15.75" customHeight="1">
      <c r="A736" s="1"/>
      <c r="B736" s="1"/>
      <c r="C736" s="1"/>
      <c r="D736" s="1"/>
    </row>
    <row r="737" ht="15.75" customHeight="1">
      <c r="A737" s="1"/>
      <c r="B737" s="1"/>
      <c r="C737" s="1"/>
      <c r="D737" s="1"/>
    </row>
    <row r="738" ht="15.75" customHeight="1">
      <c r="A738" s="1"/>
      <c r="B738" s="1"/>
      <c r="C738" s="1"/>
      <c r="D738" s="1"/>
    </row>
    <row r="739" ht="15.75" customHeight="1">
      <c r="A739" s="1"/>
      <c r="B739" s="1"/>
      <c r="C739" s="1"/>
      <c r="D739" s="1"/>
    </row>
    <row r="740" ht="15.75" customHeight="1">
      <c r="A740" s="1"/>
      <c r="B740" s="1"/>
      <c r="C740" s="1"/>
      <c r="D740" s="1"/>
    </row>
    <row r="741" ht="15.75" customHeight="1">
      <c r="A741" s="1"/>
      <c r="B741" s="1"/>
      <c r="C741" s="1"/>
      <c r="D741" s="1"/>
    </row>
    <row r="742" ht="15.75" customHeight="1">
      <c r="A742" s="1"/>
      <c r="B742" s="1"/>
      <c r="C742" s="1"/>
      <c r="D742" s="1"/>
    </row>
    <row r="743" ht="15.75" customHeight="1">
      <c r="A743" s="1"/>
      <c r="B743" s="1"/>
      <c r="C743" s="1"/>
      <c r="D743" s="1"/>
    </row>
    <row r="744" ht="15.75" customHeight="1">
      <c r="A744" s="1"/>
      <c r="B744" s="1"/>
      <c r="C744" s="1"/>
      <c r="D744" s="1"/>
    </row>
    <row r="745" ht="15.75" customHeight="1">
      <c r="A745" s="1"/>
      <c r="B745" s="1"/>
      <c r="C745" s="1"/>
      <c r="D745" s="1"/>
    </row>
    <row r="746" ht="15.75" customHeight="1">
      <c r="A746" s="1"/>
      <c r="B746" s="1"/>
      <c r="C746" s="1"/>
      <c r="D746" s="1"/>
    </row>
    <row r="747" ht="15.75" customHeight="1">
      <c r="A747" s="1"/>
      <c r="B747" s="1"/>
      <c r="C747" s="1"/>
      <c r="D747" s="1"/>
    </row>
    <row r="748" ht="15.75" customHeight="1">
      <c r="A748" s="1"/>
      <c r="B748" s="1"/>
      <c r="C748" s="1"/>
      <c r="D748" s="1"/>
    </row>
    <row r="749" ht="15.75" customHeight="1">
      <c r="A749" s="1"/>
      <c r="B749" s="1"/>
      <c r="C749" s="1"/>
      <c r="D749" s="1"/>
    </row>
    <row r="750" ht="15.75" customHeight="1">
      <c r="A750" s="1"/>
      <c r="B750" s="1"/>
      <c r="C750" s="1"/>
      <c r="D750" s="1"/>
    </row>
    <row r="751" ht="15.75" customHeight="1">
      <c r="A751" s="1"/>
      <c r="B751" s="1"/>
      <c r="C751" s="1"/>
      <c r="D751" s="1"/>
    </row>
    <row r="752" ht="15.75" customHeight="1">
      <c r="A752" s="1"/>
      <c r="B752" s="1"/>
      <c r="C752" s="1"/>
      <c r="D752" s="1"/>
    </row>
    <row r="753" ht="15.75" customHeight="1">
      <c r="A753" s="1"/>
      <c r="B753" s="1"/>
      <c r="C753" s="1"/>
      <c r="D753" s="1"/>
    </row>
    <row r="754" ht="15.75" customHeight="1">
      <c r="A754" s="1"/>
      <c r="B754" s="1"/>
      <c r="C754" s="1"/>
      <c r="D754" s="1"/>
    </row>
    <row r="755" ht="15.75" customHeight="1">
      <c r="A755" s="1"/>
      <c r="B755" s="1"/>
      <c r="C755" s="1"/>
      <c r="D755" s="1"/>
    </row>
    <row r="756" ht="15.75" customHeight="1">
      <c r="A756" s="1"/>
      <c r="B756" s="1"/>
      <c r="C756" s="1"/>
      <c r="D756" s="1"/>
    </row>
    <row r="757" ht="15.75" customHeight="1">
      <c r="A757" s="1"/>
      <c r="B757" s="1"/>
      <c r="C757" s="1"/>
      <c r="D757" s="1"/>
    </row>
    <row r="758" ht="15.75" customHeight="1">
      <c r="A758" s="1"/>
      <c r="B758" s="1"/>
      <c r="C758" s="1"/>
      <c r="D758" s="1"/>
    </row>
    <row r="759" ht="15.75" customHeight="1">
      <c r="A759" s="1"/>
      <c r="B759" s="1"/>
      <c r="C759" s="1"/>
      <c r="D759" s="1"/>
    </row>
    <row r="760" ht="15.75" customHeight="1">
      <c r="A760" s="1"/>
      <c r="B760" s="1"/>
      <c r="C760" s="1"/>
      <c r="D760" s="1"/>
    </row>
    <row r="761" ht="15.75" customHeight="1">
      <c r="A761" s="1"/>
      <c r="B761" s="1"/>
      <c r="C761" s="1"/>
      <c r="D761" s="1"/>
    </row>
    <row r="762" ht="15.75" customHeight="1">
      <c r="A762" s="1"/>
      <c r="B762" s="1"/>
      <c r="C762" s="1"/>
      <c r="D762" s="1"/>
    </row>
    <row r="763" ht="15.75" customHeight="1">
      <c r="A763" s="1"/>
      <c r="B763" s="1"/>
      <c r="C763" s="1"/>
      <c r="D763" s="1"/>
    </row>
    <row r="764" ht="15.75" customHeight="1">
      <c r="A764" s="1"/>
      <c r="B764" s="1"/>
      <c r="C764" s="1"/>
      <c r="D764" s="1"/>
    </row>
    <row r="765" ht="15.75" customHeight="1">
      <c r="A765" s="1"/>
      <c r="B765" s="1"/>
      <c r="C765" s="1"/>
      <c r="D765" s="1"/>
    </row>
    <row r="766" ht="15.75" customHeight="1">
      <c r="A766" s="1"/>
      <c r="B766" s="1"/>
      <c r="C766" s="1"/>
      <c r="D766" s="1"/>
    </row>
    <row r="767" ht="15.75" customHeight="1">
      <c r="A767" s="1"/>
      <c r="B767" s="1"/>
      <c r="C767" s="1"/>
      <c r="D767" s="1"/>
    </row>
    <row r="768" ht="15.75" customHeight="1">
      <c r="A768" s="1"/>
      <c r="B768" s="1"/>
      <c r="C768" s="1"/>
      <c r="D768" s="1"/>
    </row>
    <row r="769" ht="15.75" customHeight="1">
      <c r="A769" s="1"/>
      <c r="B769" s="1"/>
      <c r="C769" s="1"/>
      <c r="D769" s="1"/>
    </row>
    <row r="770" ht="15.75" customHeight="1">
      <c r="A770" s="1"/>
      <c r="B770" s="1"/>
      <c r="C770" s="1"/>
      <c r="D770" s="1"/>
    </row>
    <row r="771" ht="15.75" customHeight="1">
      <c r="A771" s="1"/>
      <c r="B771" s="1"/>
      <c r="C771" s="1"/>
      <c r="D771" s="1"/>
    </row>
    <row r="772" ht="15.75" customHeight="1">
      <c r="A772" s="1"/>
      <c r="B772" s="1"/>
      <c r="C772" s="1"/>
      <c r="D772" s="1"/>
    </row>
    <row r="773" ht="15.75" customHeight="1">
      <c r="A773" s="1"/>
      <c r="B773" s="1"/>
      <c r="C773" s="1"/>
      <c r="D773" s="1"/>
    </row>
    <row r="774" ht="15.75" customHeight="1">
      <c r="A774" s="1"/>
      <c r="B774" s="1"/>
      <c r="C774" s="1"/>
      <c r="D774" s="1"/>
    </row>
    <row r="775" ht="15.75" customHeight="1">
      <c r="A775" s="1"/>
      <c r="B775" s="1"/>
      <c r="C775" s="1"/>
      <c r="D775" s="1"/>
    </row>
    <row r="776" ht="15.75" customHeight="1">
      <c r="A776" s="1"/>
      <c r="B776" s="1"/>
      <c r="C776" s="1"/>
      <c r="D776" s="1"/>
    </row>
    <row r="777" ht="15.75" customHeight="1">
      <c r="A777" s="1"/>
      <c r="B777" s="1"/>
      <c r="C777" s="1"/>
      <c r="D777" s="1"/>
    </row>
    <row r="778" ht="15.75" customHeight="1">
      <c r="A778" s="1"/>
      <c r="B778" s="1"/>
      <c r="C778" s="1"/>
      <c r="D778" s="1"/>
    </row>
    <row r="779" ht="15.75" customHeight="1">
      <c r="A779" s="1"/>
      <c r="B779" s="1"/>
      <c r="C779" s="1"/>
      <c r="D779" s="1"/>
    </row>
    <row r="780" ht="15.75" customHeight="1">
      <c r="A780" s="1"/>
      <c r="B780" s="1"/>
      <c r="C780" s="1"/>
      <c r="D780" s="1"/>
    </row>
    <row r="781" ht="15.75" customHeight="1">
      <c r="A781" s="1"/>
      <c r="B781" s="1"/>
      <c r="C781" s="1"/>
      <c r="D781" s="1"/>
    </row>
    <row r="782" ht="15.75" customHeight="1">
      <c r="A782" s="1"/>
      <c r="B782" s="1"/>
      <c r="C782" s="1"/>
      <c r="D782" s="1"/>
    </row>
    <row r="783" ht="15.75" customHeight="1">
      <c r="A783" s="1"/>
      <c r="B783" s="1"/>
      <c r="C783" s="1"/>
      <c r="D783" s="1"/>
    </row>
    <row r="784" ht="15.75" customHeight="1">
      <c r="A784" s="1"/>
      <c r="B784" s="1"/>
      <c r="C784" s="1"/>
      <c r="D784" s="1"/>
    </row>
    <row r="785" ht="15.75" customHeight="1">
      <c r="A785" s="1"/>
      <c r="B785" s="1"/>
      <c r="C785" s="1"/>
      <c r="D785" s="1"/>
    </row>
    <row r="786" ht="15.75" customHeight="1">
      <c r="A786" s="1"/>
      <c r="B786" s="1"/>
      <c r="C786" s="1"/>
      <c r="D786" s="1"/>
    </row>
    <row r="787" ht="15.75" customHeight="1">
      <c r="A787" s="1"/>
      <c r="B787" s="1"/>
      <c r="C787" s="1"/>
      <c r="D787" s="1"/>
    </row>
    <row r="788" ht="15.75" customHeight="1">
      <c r="A788" s="1"/>
      <c r="B788" s="1"/>
      <c r="C788" s="1"/>
      <c r="D788" s="1"/>
    </row>
    <row r="789" ht="15.75" customHeight="1">
      <c r="A789" s="1"/>
      <c r="B789" s="1"/>
      <c r="C789" s="1"/>
      <c r="D789" s="1"/>
    </row>
    <row r="790" ht="15.75" customHeight="1">
      <c r="A790" s="1"/>
      <c r="B790" s="1"/>
      <c r="C790" s="1"/>
      <c r="D790" s="1"/>
    </row>
    <row r="791" ht="15.75" customHeight="1">
      <c r="A791" s="1"/>
      <c r="B791" s="1"/>
      <c r="C791" s="1"/>
      <c r="D791" s="1"/>
    </row>
    <row r="792" ht="15.75" customHeight="1">
      <c r="A792" s="1"/>
      <c r="B792" s="1"/>
      <c r="C792" s="1"/>
      <c r="D792" s="1"/>
    </row>
    <row r="793" ht="15.75" customHeight="1">
      <c r="A793" s="1"/>
      <c r="B793" s="1"/>
      <c r="C793" s="1"/>
      <c r="D793" s="1"/>
    </row>
    <row r="794" ht="15.75" customHeight="1">
      <c r="A794" s="1"/>
      <c r="B794" s="1"/>
      <c r="C794" s="1"/>
      <c r="D794" s="1"/>
    </row>
    <row r="795" ht="15.75" customHeight="1">
      <c r="A795" s="1"/>
      <c r="B795" s="1"/>
      <c r="C795" s="1"/>
      <c r="D795" s="1"/>
    </row>
    <row r="796" ht="15.75" customHeight="1">
      <c r="A796" s="1"/>
      <c r="B796" s="1"/>
      <c r="C796" s="1"/>
      <c r="D796" s="1"/>
    </row>
    <row r="797" ht="15.75" customHeight="1">
      <c r="A797" s="1"/>
      <c r="B797" s="1"/>
      <c r="C797" s="1"/>
      <c r="D797" s="1"/>
    </row>
    <row r="798" ht="15.75" customHeight="1">
      <c r="A798" s="1"/>
      <c r="B798" s="1"/>
      <c r="C798" s="1"/>
      <c r="D798" s="1"/>
    </row>
    <row r="799" ht="15.75" customHeight="1">
      <c r="A799" s="1"/>
      <c r="B799" s="1"/>
      <c r="C799" s="1"/>
      <c r="D799" s="1"/>
    </row>
    <row r="800" ht="15.75" customHeight="1">
      <c r="A800" s="1"/>
      <c r="B800" s="1"/>
      <c r="C800" s="1"/>
      <c r="D800" s="1"/>
    </row>
    <row r="801" ht="15.75" customHeight="1">
      <c r="A801" s="1"/>
      <c r="B801" s="1"/>
      <c r="C801" s="1"/>
      <c r="D801" s="1"/>
    </row>
    <row r="802" ht="15.75" customHeight="1">
      <c r="A802" s="1"/>
      <c r="B802" s="1"/>
      <c r="C802" s="1"/>
      <c r="D802" s="1"/>
    </row>
    <row r="803" ht="15.75" customHeight="1">
      <c r="A803" s="1"/>
      <c r="B803" s="1"/>
      <c r="C803" s="1"/>
      <c r="D803" s="1"/>
    </row>
    <row r="804" ht="15.75" customHeight="1">
      <c r="A804" s="1"/>
      <c r="B804" s="1"/>
      <c r="C804" s="1"/>
      <c r="D804" s="1"/>
    </row>
    <row r="805" ht="15.75" customHeight="1">
      <c r="A805" s="1"/>
      <c r="B805" s="1"/>
      <c r="C805" s="1"/>
      <c r="D805" s="1"/>
    </row>
    <row r="806" ht="15.75" customHeight="1">
      <c r="A806" s="1"/>
      <c r="B806" s="1"/>
      <c r="C806" s="1"/>
      <c r="D806" s="1"/>
    </row>
    <row r="807" ht="15.75" customHeight="1">
      <c r="A807" s="1"/>
      <c r="B807" s="1"/>
      <c r="C807" s="1"/>
      <c r="D807" s="1"/>
    </row>
    <row r="808" ht="15.75" customHeight="1">
      <c r="A808" s="1"/>
      <c r="B808" s="1"/>
      <c r="C808" s="1"/>
      <c r="D808" s="1"/>
    </row>
    <row r="809" ht="15.75" customHeight="1">
      <c r="A809" s="1"/>
      <c r="B809" s="1"/>
      <c r="C809" s="1"/>
      <c r="D809" s="1"/>
    </row>
    <row r="810" ht="15.75" customHeight="1">
      <c r="A810" s="1"/>
      <c r="B810" s="1"/>
      <c r="C810" s="1"/>
      <c r="D810" s="1"/>
    </row>
    <row r="811" ht="15.75" customHeight="1">
      <c r="A811" s="1"/>
      <c r="B811" s="1"/>
      <c r="C811" s="1"/>
      <c r="D811" s="1"/>
    </row>
    <row r="812" ht="15.75" customHeight="1">
      <c r="A812" s="1"/>
      <c r="B812" s="1"/>
      <c r="C812" s="1"/>
      <c r="D812" s="1"/>
    </row>
    <row r="813" ht="15.75" customHeight="1">
      <c r="A813" s="1"/>
      <c r="B813" s="1"/>
      <c r="C813" s="1"/>
      <c r="D813" s="1"/>
    </row>
    <row r="814" ht="15.75" customHeight="1">
      <c r="A814" s="1"/>
      <c r="B814" s="1"/>
      <c r="C814" s="1"/>
      <c r="D814" s="1"/>
    </row>
    <row r="815" ht="15.75" customHeight="1">
      <c r="A815" s="1"/>
      <c r="B815" s="1"/>
      <c r="C815" s="1"/>
      <c r="D815" s="1"/>
    </row>
    <row r="816" ht="15.75" customHeight="1">
      <c r="A816" s="1"/>
      <c r="B816" s="1"/>
      <c r="C816" s="1"/>
      <c r="D816" s="1"/>
    </row>
    <row r="817" ht="15.75" customHeight="1">
      <c r="A817" s="1"/>
      <c r="B817" s="1"/>
      <c r="C817" s="1"/>
      <c r="D817" s="1"/>
    </row>
    <row r="818" ht="15.75" customHeight="1">
      <c r="A818" s="1"/>
      <c r="B818" s="1"/>
      <c r="C818" s="1"/>
      <c r="D818" s="1"/>
    </row>
    <row r="819" ht="15.75" customHeight="1">
      <c r="A819" s="1"/>
      <c r="B819" s="1"/>
      <c r="C819" s="1"/>
      <c r="D819" s="1"/>
    </row>
    <row r="820" ht="15.75" customHeight="1">
      <c r="A820" s="1"/>
      <c r="B820" s="1"/>
      <c r="C820" s="1"/>
      <c r="D820" s="1"/>
    </row>
    <row r="821" ht="15.75" customHeight="1">
      <c r="A821" s="1"/>
      <c r="B821" s="1"/>
      <c r="C821" s="1"/>
      <c r="D821" s="1"/>
    </row>
    <row r="822" ht="15.75" customHeight="1">
      <c r="A822" s="1"/>
      <c r="B822" s="1"/>
      <c r="C822" s="1"/>
      <c r="D822" s="1"/>
    </row>
    <row r="823" ht="15.75" customHeight="1">
      <c r="A823" s="1"/>
      <c r="B823" s="1"/>
      <c r="C823" s="1"/>
      <c r="D823" s="1"/>
    </row>
    <row r="824" ht="15.75" customHeight="1">
      <c r="A824" s="1"/>
      <c r="B824" s="1"/>
      <c r="C824" s="1"/>
      <c r="D824" s="1"/>
    </row>
    <row r="825" ht="15.75" customHeight="1">
      <c r="A825" s="1"/>
      <c r="B825" s="1"/>
      <c r="C825" s="1"/>
      <c r="D825" s="1"/>
    </row>
    <row r="826" ht="15.75" customHeight="1">
      <c r="A826" s="1"/>
      <c r="B826" s="1"/>
      <c r="C826" s="1"/>
      <c r="D826" s="1"/>
    </row>
    <row r="827" ht="15.75" customHeight="1">
      <c r="A827" s="1"/>
      <c r="B827" s="1"/>
      <c r="C827" s="1"/>
      <c r="D827" s="1"/>
    </row>
    <row r="828" ht="15.75" customHeight="1">
      <c r="A828" s="1"/>
      <c r="B828" s="1"/>
      <c r="C828" s="1"/>
      <c r="D828" s="1"/>
    </row>
    <row r="829" ht="15.75" customHeight="1">
      <c r="A829" s="1"/>
      <c r="B829" s="1"/>
      <c r="C829" s="1"/>
      <c r="D829" s="1"/>
    </row>
    <row r="830" ht="15.75" customHeight="1">
      <c r="A830" s="1"/>
      <c r="B830" s="1"/>
      <c r="C830" s="1"/>
      <c r="D830" s="1"/>
    </row>
    <row r="831" ht="15.75" customHeight="1">
      <c r="A831" s="1"/>
      <c r="B831" s="1"/>
      <c r="C831" s="1"/>
      <c r="D831" s="1"/>
    </row>
    <row r="832" ht="15.75" customHeight="1">
      <c r="A832" s="1"/>
      <c r="B832" s="1"/>
      <c r="C832" s="1"/>
      <c r="D832" s="1"/>
    </row>
    <row r="833" ht="15.75" customHeight="1">
      <c r="A833" s="1"/>
      <c r="B833" s="1"/>
      <c r="C833" s="1"/>
      <c r="D833" s="1"/>
    </row>
    <row r="834" ht="15.75" customHeight="1">
      <c r="A834" s="1"/>
      <c r="B834" s="1"/>
      <c r="C834" s="1"/>
      <c r="D834" s="1"/>
    </row>
    <row r="835" ht="15.75" customHeight="1">
      <c r="A835" s="1"/>
      <c r="B835" s="1"/>
      <c r="C835" s="1"/>
      <c r="D835" s="1"/>
    </row>
    <row r="836" ht="15.75" customHeight="1">
      <c r="A836" s="1"/>
      <c r="B836" s="1"/>
      <c r="C836" s="1"/>
      <c r="D836" s="1"/>
    </row>
    <row r="837" ht="15.75" customHeight="1">
      <c r="A837" s="1"/>
      <c r="B837" s="1"/>
      <c r="C837" s="1"/>
      <c r="D837" s="1"/>
    </row>
    <row r="838" ht="15.75" customHeight="1">
      <c r="A838" s="1"/>
      <c r="B838" s="1"/>
      <c r="C838" s="1"/>
      <c r="D838" s="1"/>
    </row>
    <row r="839" ht="15.75" customHeight="1">
      <c r="A839" s="1"/>
      <c r="B839" s="1"/>
      <c r="C839" s="1"/>
      <c r="D839" s="1"/>
    </row>
    <row r="840" ht="15.75" customHeight="1">
      <c r="A840" s="1"/>
      <c r="B840" s="1"/>
      <c r="C840" s="1"/>
      <c r="D840" s="1"/>
    </row>
    <row r="841" ht="15.75" customHeight="1">
      <c r="A841" s="1"/>
      <c r="B841" s="1"/>
      <c r="C841" s="1"/>
      <c r="D841" s="1"/>
    </row>
    <row r="842" ht="15.75" customHeight="1">
      <c r="A842" s="1"/>
      <c r="B842" s="1"/>
      <c r="C842" s="1"/>
      <c r="D842" s="1"/>
    </row>
    <row r="843" ht="15.75" customHeight="1">
      <c r="A843" s="1"/>
      <c r="B843" s="1"/>
      <c r="C843" s="1"/>
      <c r="D843" s="1"/>
    </row>
    <row r="844" ht="15.75" customHeight="1">
      <c r="A844" s="1"/>
      <c r="B844" s="1"/>
      <c r="C844" s="1"/>
      <c r="D844" s="1"/>
    </row>
    <row r="845" ht="15.75" customHeight="1">
      <c r="A845" s="1"/>
      <c r="B845" s="1"/>
      <c r="C845" s="1"/>
      <c r="D845" s="1"/>
    </row>
    <row r="846" ht="15.75" customHeight="1">
      <c r="A846" s="1"/>
      <c r="B846" s="1"/>
      <c r="C846" s="1"/>
      <c r="D846" s="1"/>
    </row>
    <row r="847" ht="15.75" customHeight="1">
      <c r="A847" s="1"/>
      <c r="B847" s="1"/>
      <c r="C847" s="1"/>
      <c r="D847" s="1"/>
    </row>
    <row r="848" ht="15.75" customHeight="1">
      <c r="A848" s="1"/>
      <c r="B848" s="1"/>
      <c r="C848" s="1"/>
      <c r="D848" s="1"/>
    </row>
    <row r="849" ht="15.75" customHeight="1">
      <c r="A849" s="1"/>
      <c r="B849" s="1"/>
      <c r="C849" s="1"/>
      <c r="D849" s="1"/>
    </row>
    <row r="850" ht="15.75" customHeight="1">
      <c r="A850" s="1"/>
      <c r="B850" s="1"/>
      <c r="C850" s="1"/>
      <c r="D850" s="1"/>
    </row>
    <row r="851" ht="15.75" customHeight="1">
      <c r="A851" s="1"/>
      <c r="B851" s="1"/>
      <c r="C851" s="1"/>
      <c r="D851" s="1"/>
    </row>
    <row r="852" ht="15.75" customHeight="1">
      <c r="A852" s="1"/>
      <c r="B852" s="1"/>
      <c r="C852" s="1"/>
      <c r="D852" s="1"/>
    </row>
    <row r="853" ht="15.75" customHeight="1">
      <c r="A853" s="1"/>
      <c r="B853" s="1"/>
      <c r="C853" s="1"/>
      <c r="D853" s="1"/>
    </row>
    <row r="854" ht="15.75" customHeight="1">
      <c r="A854" s="1"/>
      <c r="B854" s="1"/>
      <c r="C854" s="1"/>
      <c r="D854" s="1"/>
    </row>
    <row r="855" ht="15.75" customHeight="1">
      <c r="A855" s="1"/>
      <c r="B855" s="1"/>
      <c r="C855" s="1"/>
      <c r="D855" s="1"/>
    </row>
    <row r="856" ht="15.75" customHeight="1">
      <c r="A856" s="1"/>
      <c r="B856" s="1"/>
      <c r="C856" s="1"/>
      <c r="D856" s="1"/>
    </row>
    <row r="857" ht="15.75" customHeight="1">
      <c r="A857" s="1"/>
      <c r="B857" s="1"/>
      <c r="C857" s="1"/>
      <c r="D857" s="1"/>
    </row>
    <row r="858" ht="15.75" customHeight="1">
      <c r="A858" s="1"/>
      <c r="B858" s="1"/>
      <c r="C858" s="1"/>
      <c r="D858" s="1"/>
    </row>
    <row r="859" ht="15.75" customHeight="1">
      <c r="A859" s="1"/>
      <c r="B859" s="1"/>
      <c r="C859" s="1"/>
      <c r="D859" s="1"/>
    </row>
    <row r="860" ht="15.75" customHeight="1">
      <c r="A860" s="1"/>
      <c r="B860" s="1"/>
      <c r="C860" s="1"/>
      <c r="D860" s="1"/>
    </row>
    <row r="861" ht="15.75" customHeight="1">
      <c r="A861" s="1"/>
      <c r="B861" s="1"/>
      <c r="C861" s="1"/>
      <c r="D861" s="1"/>
    </row>
    <row r="862" ht="15.75" customHeight="1">
      <c r="A862" s="1"/>
      <c r="B862" s="1"/>
      <c r="C862" s="1"/>
      <c r="D862" s="1"/>
    </row>
    <row r="863" ht="15.75" customHeight="1">
      <c r="A863" s="1"/>
      <c r="B863" s="1"/>
      <c r="C863" s="1"/>
      <c r="D863" s="1"/>
    </row>
    <row r="864" ht="15.75" customHeight="1">
      <c r="A864" s="1"/>
      <c r="B864" s="1"/>
      <c r="C864" s="1"/>
      <c r="D864" s="1"/>
    </row>
    <row r="865" ht="15.75" customHeight="1">
      <c r="A865" s="1"/>
      <c r="B865" s="1"/>
      <c r="C865" s="1"/>
      <c r="D865" s="1"/>
    </row>
    <row r="866" ht="15.75" customHeight="1">
      <c r="A866" s="1"/>
      <c r="B866" s="1"/>
      <c r="C866" s="1"/>
      <c r="D866" s="1"/>
    </row>
    <row r="867" ht="15.75" customHeight="1">
      <c r="A867" s="1"/>
      <c r="B867" s="1"/>
      <c r="C867" s="1"/>
      <c r="D867" s="1"/>
    </row>
    <row r="868" ht="15.75" customHeight="1">
      <c r="A868" s="1"/>
      <c r="B868" s="1"/>
      <c r="C868" s="1"/>
      <c r="D868" s="1"/>
    </row>
    <row r="869" ht="15.75" customHeight="1">
      <c r="A869" s="1"/>
      <c r="B869" s="1"/>
      <c r="C869" s="1"/>
      <c r="D869" s="1"/>
    </row>
    <row r="870" ht="15.75" customHeight="1">
      <c r="A870" s="1"/>
      <c r="B870" s="1"/>
      <c r="C870" s="1"/>
      <c r="D870" s="1"/>
    </row>
    <row r="871" ht="15.75" customHeight="1">
      <c r="A871" s="1"/>
      <c r="B871" s="1"/>
      <c r="C871" s="1"/>
      <c r="D871" s="1"/>
    </row>
    <row r="872" ht="15.75" customHeight="1">
      <c r="A872" s="1"/>
      <c r="B872" s="1"/>
      <c r="C872" s="1"/>
      <c r="D872" s="1"/>
    </row>
    <row r="873" ht="15.75" customHeight="1">
      <c r="A873" s="1"/>
      <c r="B873" s="1"/>
      <c r="C873" s="1"/>
      <c r="D873" s="1"/>
    </row>
    <row r="874" ht="15.75" customHeight="1">
      <c r="A874" s="1"/>
      <c r="B874" s="1"/>
      <c r="C874" s="1"/>
      <c r="D874" s="1"/>
    </row>
    <row r="875" ht="15.75" customHeight="1">
      <c r="A875" s="1"/>
      <c r="B875" s="1"/>
      <c r="C875" s="1"/>
      <c r="D875" s="1"/>
    </row>
    <row r="876" ht="15.75" customHeight="1">
      <c r="A876" s="1"/>
      <c r="B876" s="1"/>
      <c r="C876" s="1"/>
      <c r="D876" s="1"/>
    </row>
    <row r="877" ht="15.75" customHeight="1">
      <c r="A877" s="1"/>
      <c r="B877" s="1"/>
      <c r="C877" s="1"/>
      <c r="D877" s="1"/>
    </row>
    <row r="878" ht="15.75" customHeight="1">
      <c r="A878" s="1"/>
      <c r="B878" s="1"/>
      <c r="C878" s="1"/>
      <c r="D878" s="1"/>
    </row>
    <row r="879" ht="15.75" customHeight="1">
      <c r="A879" s="1"/>
      <c r="B879" s="1"/>
      <c r="C879" s="1"/>
      <c r="D879" s="1"/>
    </row>
    <row r="880" ht="15.75" customHeight="1">
      <c r="A880" s="1"/>
      <c r="B880" s="1"/>
      <c r="C880" s="1"/>
      <c r="D880" s="1"/>
    </row>
    <row r="881" ht="15.75" customHeight="1">
      <c r="A881" s="1"/>
      <c r="B881" s="1"/>
      <c r="C881" s="1"/>
      <c r="D881" s="1"/>
    </row>
    <row r="882" ht="15.75" customHeight="1">
      <c r="A882" s="1"/>
      <c r="B882" s="1"/>
      <c r="C882" s="1"/>
      <c r="D882" s="1"/>
    </row>
    <row r="883" ht="15.75" customHeight="1">
      <c r="A883" s="1"/>
      <c r="B883" s="1"/>
      <c r="C883" s="1"/>
      <c r="D883" s="1"/>
    </row>
    <row r="884" ht="15.75" customHeight="1">
      <c r="A884" s="1"/>
      <c r="B884" s="1"/>
      <c r="C884" s="1"/>
      <c r="D884" s="1"/>
    </row>
    <row r="885" ht="15.75" customHeight="1">
      <c r="A885" s="1"/>
      <c r="B885" s="1"/>
      <c r="C885" s="1"/>
      <c r="D885" s="1"/>
    </row>
    <row r="886" ht="15.75" customHeight="1">
      <c r="A886" s="1"/>
      <c r="B886" s="1"/>
      <c r="C886" s="1"/>
      <c r="D886" s="1"/>
    </row>
    <row r="887" ht="15.75" customHeight="1">
      <c r="A887" s="1"/>
      <c r="B887" s="1"/>
      <c r="C887" s="1"/>
      <c r="D887" s="1"/>
    </row>
    <row r="888" ht="15.75" customHeight="1">
      <c r="A888" s="1"/>
      <c r="B888" s="1"/>
      <c r="C888" s="1"/>
      <c r="D888" s="1"/>
    </row>
    <row r="889" ht="15.75" customHeight="1">
      <c r="A889" s="1"/>
      <c r="B889" s="1"/>
      <c r="C889" s="1"/>
      <c r="D889" s="1"/>
    </row>
    <row r="890" ht="15.75" customHeight="1">
      <c r="A890" s="1"/>
      <c r="B890" s="1"/>
      <c r="C890" s="1"/>
      <c r="D890" s="1"/>
    </row>
    <row r="891" ht="15.75" customHeight="1">
      <c r="A891" s="1"/>
      <c r="B891" s="1"/>
      <c r="C891" s="1"/>
      <c r="D891" s="1"/>
    </row>
    <row r="892" ht="15.75" customHeight="1">
      <c r="A892" s="1"/>
      <c r="B892" s="1"/>
      <c r="C892" s="1"/>
      <c r="D892" s="1"/>
    </row>
    <row r="893" ht="15.75" customHeight="1">
      <c r="A893" s="1"/>
      <c r="B893" s="1"/>
      <c r="C893" s="1"/>
      <c r="D893" s="1"/>
    </row>
    <row r="894" ht="15.75" customHeight="1">
      <c r="A894" s="1"/>
      <c r="B894" s="1"/>
      <c r="C894" s="1"/>
      <c r="D894" s="1"/>
    </row>
    <row r="895" ht="15.75" customHeight="1">
      <c r="A895" s="1"/>
      <c r="B895" s="1"/>
      <c r="C895" s="1"/>
      <c r="D895" s="1"/>
    </row>
    <row r="896" ht="15.75" customHeight="1">
      <c r="A896" s="1"/>
      <c r="B896" s="1"/>
      <c r="C896" s="1"/>
      <c r="D896" s="1"/>
    </row>
    <row r="897" ht="15.75" customHeight="1">
      <c r="A897" s="1"/>
      <c r="B897" s="1"/>
      <c r="C897" s="1"/>
      <c r="D897" s="1"/>
    </row>
    <row r="898" ht="15.75" customHeight="1">
      <c r="A898" s="1"/>
      <c r="B898" s="1"/>
      <c r="C898" s="1"/>
      <c r="D898" s="1"/>
    </row>
    <row r="899" ht="15.75" customHeight="1">
      <c r="A899" s="1"/>
      <c r="B899" s="1"/>
      <c r="C899" s="1"/>
      <c r="D899" s="1"/>
    </row>
    <row r="900" ht="15.75" customHeight="1">
      <c r="A900" s="1"/>
      <c r="B900" s="1"/>
      <c r="C900" s="1"/>
      <c r="D900" s="1"/>
    </row>
    <row r="901" ht="15.75" customHeight="1">
      <c r="A901" s="1"/>
      <c r="B901" s="1"/>
      <c r="C901" s="1"/>
      <c r="D901" s="1"/>
    </row>
    <row r="902" ht="15.75" customHeight="1">
      <c r="A902" s="1"/>
      <c r="B902" s="1"/>
      <c r="C902" s="1"/>
      <c r="D902" s="1"/>
    </row>
    <row r="903" ht="15.75" customHeight="1">
      <c r="A903" s="1"/>
      <c r="B903" s="1"/>
      <c r="C903" s="1"/>
      <c r="D903" s="1"/>
    </row>
    <row r="904" ht="15.75" customHeight="1">
      <c r="A904" s="1"/>
      <c r="B904" s="1"/>
      <c r="C904" s="1"/>
      <c r="D904" s="1"/>
    </row>
    <row r="905" ht="15.75" customHeight="1">
      <c r="A905" s="1"/>
      <c r="B905" s="1"/>
      <c r="C905" s="1"/>
      <c r="D905" s="1"/>
    </row>
    <row r="906" ht="15.75" customHeight="1">
      <c r="A906" s="1"/>
      <c r="B906" s="1"/>
      <c r="C906" s="1"/>
      <c r="D906" s="1"/>
    </row>
    <row r="907" ht="15.75" customHeight="1">
      <c r="A907" s="1"/>
      <c r="B907" s="1"/>
      <c r="C907" s="1"/>
      <c r="D907" s="1"/>
    </row>
    <row r="908" ht="15.75" customHeight="1">
      <c r="A908" s="1"/>
      <c r="B908" s="1"/>
      <c r="C908" s="1"/>
      <c r="D908" s="1"/>
    </row>
    <row r="909" ht="15.75" customHeight="1">
      <c r="A909" s="1"/>
      <c r="B909" s="1"/>
      <c r="C909" s="1"/>
      <c r="D909" s="1"/>
    </row>
    <row r="910" ht="15.75" customHeight="1">
      <c r="A910" s="1"/>
      <c r="B910" s="1"/>
      <c r="C910" s="1"/>
      <c r="D910" s="1"/>
    </row>
    <row r="911" ht="15.75" customHeight="1">
      <c r="A911" s="1"/>
      <c r="B911" s="1"/>
      <c r="C911" s="1"/>
      <c r="D911" s="1"/>
    </row>
    <row r="912" ht="15.75" customHeight="1">
      <c r="A912" s="1"/>
      <c r="B912" s="1"/>
      <c r="C912" s="1"/>
      <c r="D912" s="1"/>
    </row>
    <row r="913" ht="15.75" customHeight="1">
      <c r="A913" s="1"/>
      <c r="B913" s="1"/>
      <c r="C913" s="1"/>
      <c r="D913" s="1"/>
    </row>
    <row r="914" ht="15.75" customHeight="1">
      <c r="A914" s="1"/>
      <c r="B914" s="1"/>
      <c r="C914" s="1"/>
      <c r="D914" s="1"/>
    </row>
    <row r="915" ht="15.75" customHeight="1">
      <c r="A915" s="1"/>
      <c r="B915" s="1"/>
      <c r="C915" s="1"/>
      <c r="D915" s="1"/>
    </row>
    <row r="916" ht="15.75" customHeight="1">
      <c r="A916" s="1"/>
      <c r="B916" s="1"/>
      <c r="C916" s="1"/>
      <c r="D916" s="1"/>
    </row>
    <row r="917" ht="15.75" customHeight="1">
      <c r="A917" s="1"/>
      <c r="B917" s="1"/>
      <c r="C917" s="1"/>
      <c r="D917" s="1"/>
    </row>
    <row r="918" ht="15.75" customHeight="1">
      <c r="A918" s="1"/>
      <c r="B918" s="1"/>
      <c r="C918" s="1"/>
      <c r="D918" s="1"/>
    </row>
    <row r="919" ht="15.75" customHeight="1">
      <c r="A919" s="1"/>
      <c r="B919" s="1"/>
      <c r="C919" s="1"/>
      <c r="D919" s="1"/>
    </row>
    <row r="920" ht="15.75" customHeight="1">
      <c r="A920" s="1"/>
      <c r="B920" s="1"/>
      <c r="C920" s="1"/>
      <c r="D920" s="1"/>
    </row>
    <row r="921" ht="15.75" customHeight="1">
      <c r="A921" s="1"/>
      <c r="B921" s="1"/>
      <c r="C921" s="1"/>
      <c r="D921" s="1"/>
    </row>
    <row r="922" ht="15.75" customHeight="1">
      <c r="A922" s="1"/>
      <c r="B922" s="1"/>
      <c r="C922" s="1"/>
      <c r="D922" s="1"/>
    </row>
    <row r="923" ht="15.75" customHeight="1">
      <c r="A923" s="1"/>
      <c r="B923" s="1"/>
      <c r="C923" s="1"/>
      <c r="D923" s="1"/>
    </row>
    <row r="924" ht="15.75" customHeight="1">
      <c r="A924" s="1"/>
      <c r="B924" s="1"/>
      <c r="C924" s="1"/>
      <c r="D924" s="1"/>
    </row>
    <row r="925" ht="15.75" customHeight="1">
      <c r="A925" s="1"/>
      <c r="B925" s="1"/>
      <c r="C925" s="1"/>
      <c r="D925" s="1"/>
    </row>
    <row r="926" ht="15.75" customHeight="1">
      <c r="A926" s="1"/>
      <c r="B926" s="1"/>
      <c r="C926" s="1"/>
      <c r="D926" s="1"/>
    </row>
    <row r="927" ht="15.75" customHeight="1">
      <c r="A927" s="1"/>
      <c r="B927" s="1"/>
      <c r="C927" s="1"/>
      <c r="D927" s="1"/>
    </row>
    <row r="928" ht="15.75" customHeight="1">
      <c r="A928" s="1"/>
      <c r="B928" s="1"/>
      <c r="C928" s="1"/>
      <c r="D928" s="1"/>
    </row>
    <row r="929" ht="15.75" customHeight="1">
      <c r="A929" s="1"/>
      <c r="B929" s="1"/>
      <c r="C929" s="1"/>
      <c r="D929" s="1"/>
    </row>
    <row r="930" ht="15.75" customHeight="1">
      <c r="A930" s="1"/>
      <c r="B930" s="1"/>
      <c r="C930" s="1"/>
      <c r="D930" s="1"/>
    </row>
    <row r="931" ht="15.75" customHeight="1">
      <c r="A931" s="1"/>
      <c r="B931" s="1"/>
      <c r="C931" s="1"/>
      <c r="D931" s="1"/>
    </row>
    <row r="932" ht="15.75" customHeight="1">
      <c r="A932" s="1"/>
      <c r="B932" s="1"/>
      <c r="C932" s="1"/>
      <c r="D932" s="1"/>
    </row>
    <row r="933" ht="15.75" customHeight="1">
      <c r="A933" s="1"/>
      <c r="B933" s="1"/>
      <c r="C933" s="1"/>
      <c r="D933" s="1"/>
    </row>
    <row r="934" ht="15.75" customHeight="1">
      <c r="A934" s="1"/>
      <c r="B934" s="1"/>
      <c r="C934" s="1"/>
      <c r="D934" s="1"/>
    </row>
    <row r="935" ht="15.75" customHeight="1">
      <c r="A935" s="1"/>
      <c r="B935" s="1"/>
      <c r="C935" s="1"/>
      <c r="D935" s="1"/>
    </row>
    <row r="936" ht="15.75" customHeight="1">
      <c r="A936" s="1"/>
      <c r="B936" s="1"/>
      <c r="C936" s="1"/>
      <c r="D936" s="1"/>
    </row>
    <row r="937" ht="15.75" customHeight="1">
      <c r="A937" s="1"/>
      <c r="B937" s="1"/>
      <c r="C937" s="1"/>
      <c r="D937" s="1"/>
    </row>
    <row r="938" ht="15.75" customHeight="1">
      <c r="A938" s="1"/>
      <c r="B938" s="1"/>
      <c r="C938" s="1"/>
      <c r="D938" s="1"/>
    </row>
    <row r="939" ht="15.75" customHeight="1">
      <c r="A939" s="1"/>
      <c r="B939" s="1"/>
      <c r="C939" s="1"/>
      <c r="D939" s="1"/>
    </row>
    <row r="940" ht="15.75" customHeight="1">
      <c r="A940" s="1"/>
      <c r="B940" s="1"/>
      <c r="C940" s="1"/>
      <c r="D940" s="1"/>
    </row>
    <row r="941" ht="15.75" customHeight="1">
      <c r="A941" s="1"/>
      <c r="B941" s="1"/>
      <c r="C941" s="1"/>
      <c r="D941" s="1"/>
    </row>
    <row r="942" ht="15.75" customHeight="1">
      <c r="A942" s="1"/>
      <c r="B942" s="1"/>
      <c r="C942" s="1"/>
      <c r="D942" s="1"/>
    </row>
    <row r="943" ht="15.75" customHeight="1">
      <c r="A943" s="1"/>
      <c r="B943" s="1"/>
      <c r="C943" s="1"/>
      <c r="D943" s="1"/>
    </row>
    <row r="944" ht="15.75" customHeight="1">
      <c r="A944" s="1"/>
      <c r="B944" s="1"/>
      <c r="C944" s="1"/>
      <c r="D944" s="1"/>
    </row>
    <row r="945" ht="15.75" customHeight="1">
      <c r="A945" s="1"/>
      <c r="B945" s="1"/>
      <c r="C945" s="1"/>
      <c r="D945" s="1"/>
    </row>
    <row r="946" ht="15.75" customHeight="1">
      <c r="A946" s="1"/>
      <c r="B946" s="1"/>
      <c r="C946" s="1"/>
      <c r="D946" s="1"/>
    </row>
    <row r="947" ht="15.75" customHeight="1">
      <c r="A947" s="1"/>
      <c r="B947" s="1"/>
      <c r="C947" s="1"/>
      <c r="D947" s="1"/>
    </row>
    <row r="948" ht="15.75" customHeight="1">
      <c r="A948" s="1"/>
      <c r="B948" s="1"/>
      <c r="C948" s="1"/>
      <c r="D948" s="1"/>
    </row>
    <row r="949" ht="15.75" customHeight="1">
      <c r="A949" s="1"/>
      <c r="B949" s="1"/>
      <c r="C949" s="1"/>
      <c r="D949" s="1"/>
    </row>
    <row r="950" ht="15.75" customHeight="1">
      <c r="A950" s="1"/>
      <c r="B950" s="1"/>
      <c r="C950" s="1"/>
      <c r="D950" s="1"/>
    </row>
    <row r="951" ht="15.75" customHeight="1">
      <c r="A951" s="1"/>
      <c r="B951" s="1"/>
      <c r="C951" s="1"/>
      <c r="D951" s="1"/>
    </row>
    <row r="952" ht="15.75" customHeight="1">
      <c r="A952" s="1"/>
      <c r="B952" s="1"/>
      <c r="C952" s="1"/>
      <c r="D952" s="1"/>
    </row>
    <row r="953" ht="15.75" customHeight="1">
      <c r="A953" s="1"/>
      <c r="B953" s="1"/>
      <c r="C953" s="1"/>
      <c r="D953" s="1"/>
    </row>
    <row r="954" ht="15.75" customHeight="1">
      <c r="A954" s="1"/>
      <c r="B954" s="1"/>
      <c r="C954" s="1"/>
      <c r="D954" s="1"/>
    </row>
    <row r="955" ht="15.75" customHeight="1">
      <c r="A955" s="1"/>
      <c r="B955" s="1"/>
      <c r="C955" s="1"/>
      <c r="D955" s="1"/>
    </row>
    <row r="956" ht="15.75" customHeight="1">
      <c r="A956" s="1"/>
      <c r="B956" s="1"/>
      <c r="C956" s="1"/>
      <c r="D956" s="1"/>
    </row>
    <row r="957" ht="15.75" customHeight="1">
      <c r="A957" s="1"/>
      <c r="B957" s="1"/>
      <c r="C957" s="1"/>
      <c r="D957" s="1"/>
    </row>
    <row r="958" ht="15.75" customHeight="1">
      <c r="A958" s="1"/>
      <c r="B958" s="1"/>
      <c r="C958" s="1"/>
      <c r="D958" s="1"/>
    </row>
    <row r="959" ht="15.75" customHeight="1">
      <c r="A959" s="1"/>
      <c r="B959" s="1"/>
      <c r="C959" s="1"/>
      <c r="D959" s="1"/>
    </row>
    <row r="960" ht="15.75" customHeight="1">
      <c r="A960" s="1"/>
      <c r="B960" s="1"/>
      <c r="C960" s="1"/>
      <c r="D960" s="1"/>
    </row>
    <row r="961" ht="15.75" customHeight="1">
      <c r="A961" s="1"/>
      <c r="B961" s="1"/>
      <c r="C961" s="1"/>
      <c r="D961" s="1"/>
    </row>
    <row r="962" ht="15.75" customHeight="1">
      <c r="A962" s="1"/>
      <c r="B962" s="1"/>
      <c r="C962" s="1"/>
      <c r="D962" s="1"/>
    </row>
    <row r="963" ht="15.75" customHeight="1">
      <c r="A963" s="1"/>
      <c r="B963" s="1"/>
      <c r="C963" s="1"/>
      <c r="D963" s="1"/>
    </row>
    <row r="964" ht="15.75" customHeight="1">
      <c r="A964" s="1"/>
      <c r="B964" s="1"/>
      <c r="C964" s="1"/>
      <c r="D964" s="1"/>
    </row>
    <row r="965" ht="15.75" customHeight="1">
      <c r="A965" s="1"/>
      <c r="B965" s="1"/>
      <c r="C965" s="1"/>
      <c r="D965" s="1"/>
    </row>
    <row r="966" ht="15.75" customHeight="1">
      <c r="A966" s="1"/>
      <c r="B966" s="1"/>
      <c r="C966" s="1"/>
      <c r="D966" s="1"/>
    </row>
    <row r="967" ht="15.75" customHeight="1">
      <c r="A967" s="1"/>
      <c r="B967" s="1"/>
      <c r="C967" s="1"/>
      <c r="D967" s="1"/>
    </row>
    <row r="968" ht="15.75" customHeight="1">
      <c r="A968" s="1"/>
      <c r="B968" s="1"/>
      <c r="C968" s="1"/>
      <c r="D968" s="1"/>
    </row>
    <row r="969" ht="15.75" customHeight="1">
      <c r="A969" s="1"/>
      <c r="B969" s="1"/>
      <c r="C969" s="1"/>
      <c r="D969" s="1"/>
    </row>
    <row r="970" ht="15.75" customHeight="1">
      <c r="A970" s="1"/>
      <c r="B970" s="1"/>
      <c r="C970" s="1"/>
      <c r="D970" s="1"/>
    </row>
    <row r="971" ht="15.75" customHeight="1">
      <c r="A971" s="1"/>
      <c r="B971" s="1"/>
      <c r="C971" s="1"/>
      <c r="D971" s="1"/>
    </row>
    <row r="972" ht="15.75" customHeight="1">
      <c r="A972" s="1"/>
      <c r="B972" s="1"/>
      <c r="C972" s="1"/>
      <c r="D972" s="1"/>
    </row>
    <row r="973" ht="15.75" customHeight="1">
      <c r="A973" s="1"/>
      <c r="B973" s="1"/>
      <c r="C973" s="1"/>
      <c r="D973" s="1"/>
    </row>
    <row r="974" ht="15.75" customHeight="1">
      <c r="A974" s="1"/>
      <c r="B974" s="1"/>
      <c r="C974" s="1"/>
      <c r="D974" s="1"/>
    </row>
    <row r="975" ht="15.75" customHeight="1">
      <c r="A975" s="1"/>
      <c r="B975" s="1"/>
      <c r="C975" s="1"/>
      <c r="D975" s="1"/>
    </row>
    <row r="976" ht="15.75" customHeight="1">
      <c r="A976" s="1"/>
      <c r="B976" s="1"/>
      <c r="C976" s="1"/>
      <c r="D976" s="1"/>
    </row>
    <row r="977" ht="15.75" customHeight="1">
      <c r="A977" s="1"/>
      <c r="B977" s="1"/>
      <c r="C977" s="1"/>
      <c r="D977" s="1"/>
    </row>
    <row r="978" ht="15.75" customHeight="1">
      <c r="A978" s="1"/>
      <c r="B978" s="1"/>
      <c r="C978" s="1"/>
      <c r="D978" s="1"/>
    </row>
    <row r="979" ht="15.75" customHeight="1">
      <c r="A979" s="1"/>
      <c r="B979" s="1"/>
      <c r="C979" s="1"/>
      <c r="D979" s="1"/>
    </row>
    <row r="980" ht="15.75" customHeight="1">
      <c r="A980" s="1"/>
      <c r="B980" s="1"/>
      <c r="C980" s="1"/>
      <c r="D980" s="1"/>
    </row>
    <row r="981" ht="15.75" customHeight="1">
      <c r="A981" s="1"/>
      <c r="B981" s="1"/>
      <c r="C981" s="1"/>
      <c r="D981" s="1"/>
    </row>
    <row r="982" ht="15.75" customHeight="1">
      <c r="A982" s="1"/>
      <c r="B982" s="1"/>
      <c r="C982" s="1"/>
      <c r="D982" s="1"/>
    </row>
    <row r="983" ht="15.75" customHeight="1">
      <c r="A983" s="1"/>
      <c r="B983" s="1"/>
      <c r="C983" s="1"/>
      <c r="D983" s="1"/>
    </row>
    <row r="984" ht="15.75" customHeight="1">
      <c r="A984" s="1"/>
      <c r="B984" s="1"/>
      <c r="C984" s="1"/>
      <c r="D984" s="1"/>
    </row>
    <row r="985" ht="15.75" customHeight="1">
      <c r="A985" s="1"/>
      <c r="B985" s="1"/>
      <c r="C985" s="1"/>
      <c r="D985" s="1"/>
    </row>
    <row r="986" ht="15.75" customHeight="1">
      <c r="A986" s="1"/>
      <c r="B986" s="1"/>
      <c r="C986" s="1"/>
      <c r="D986" s="1"/>
    </row>
    <row r="987" ht="15.75" customHeight="1">
      <c r="A987" s="1"/>
      <c r="B987" s="1"/>
      <c r="C987" s="1"/>
      <c r="D987" s="1"/>
    </row>
    <row r="988" ht="15.75" customHeight="1">
      <c r="A988" s="1"/>
      <c r="B988" s="1"/>
      <c r="C988" s="1"/>
      <c r="D988" s="1"/>
    </row>
    <row r="989" ht="15.75" customHeight="1">
      <c r="A989" s="1"/>
      <c r="B989" s="1"/>
      <c r="C989" s="1"/>
      <c r="D989" s="1"/>
    </row>
    <row r="990" ht="15.75" customHeight="1">
      <c r="A990" s="1"/>
      <c r="B990" s="1"/>
      <c r="C990" s="1"/>
      <c r="D990" s="1"/>
    </row>
    <row r="991" ht="15.75" customHeight="1">
      <c r="A991" s="1"/>
      <c r="B991" s="1"/>
      <c r="C991" s="1"/>
      <c r="D991" s="1"/>
    </row>
    <row r="992" ht="15.75" customHeight="1">
      <c r="A992" s="1"/>
      <c r="B992" s="1"/>
      <c r="C992" s="1"/>
      <c r="D992" s="1"/>
    </row>
    <row r="993" ht="15.75" customHeight="1">
      <c r="A993" s="1"/>
      <c r="B993" s="1"/>
      <c r="C993" s="1"/>
      <c r="D993" s="1"/>
    </row>
    <row r="994" ht="15.75" customHeight="1">
      <c r="A994" s="1"/>
      <c r="B994" s="1"/>
      <c r="C994" s="1"/>
      <c r="D994" s="1"/>
    </row>
    <row r="995" ht="15.75" customHeight="1">
      <c r="A995" s="1"/>
      <c r="B995" s="1"/>
      <c r="C995" s="1"/>
      <c r="D995" s="1"/>
    </row>
    <row r="996" ht="15.75" customHeight="1">
      <c r="A996" s="1"/>
      <c r="B996" s="1"/>
      <c r="C996" s="1"/>
      <c r="D996" s="1"/>
    </row>
    <row r="997" ht="15.75" customHeight="1">
      <c r="A997" s="1"/>
      <c r="B997" s="1"/>
      <c r="C997" s="1"/>
      <c r="D997" s="1"/>
    </row>
    <row r="998" ht="15.75" customHeight="1">
      <c r="A998" s="1"/>
      <c r="B998" s="1"/>
      <c r="C998" s="1"/>
      <c r="D998" s="1"/>
    </row>
    <row r="999" ht="15.75" customHeight="1">
      <c r="A999" s="1"/>
      <c r="B999" s="1"/>
      <c r="C999" s="1"/>
      <c r="D999" s="1"/>
    </row>
    <row r="1000" ht="15.75" customHeight="1">
      <c r="A1000" s="1"/>
      <c r="B1000" s="1"/>
      <c r="C1000" s="1"/>
      <c r="D1000" s="1"/>
    </row>
  </sheetData>
  <mergeCells count="4">
    <mergeCell ref="A1:D1"/>
    <mergeCell ref="A2:D2"/>
    <mergeCell ref="A25:D25"/>
    <mergeCell ref="A26:D26"/>
  </mergeCells>
  <printOptions/>
  <pageMargins bottom="0.5" footer="0.0" header="0.0" left="0.4" right="0.4" top="0.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